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8460" windowHeight="6795" tabRatio="972" activeTab="11"/>
  </bookViews>
  <sheets>
    <sheet name="Orçamento Guarita" sheetId="8" r:id="rId1"/>
    <sheet name="Orçamento Multifuncional" sheetId="1" r:id="rId2"/>
    <sheet name="Orçamento Oficinas" sheetId="7" r:id="rId3"/>
    <sheet name="Orçamento Subestação" sheetId="6" r:id="rId4"/>
    <sheet name="Orçamento Implantação" sheetId="5" r:id="rId5"/>
    <sheet name="Orçamento Reservatório" sheetId="3" r:id="rId6"/>
    <sheet name="Cronograma Guarita" sheetId="16" r:id="rId7"/>
    <sheet name="Cronograma Multifuncional" sheetId="9" r:id="rId8"/>
    <sheet name="Cronograma Oficinas" sheetId="11" r:id="rId9"/>
    <sheet name="Cronograma Subestação" sheetId="12" r:id="rId10"/>
    <sheet name="Cronograma Implantação" sheetId="13" r:id="rId11"/>
    <sheet name="Cronograma Reservatório" sheetId="15" r:id="rId12"/>
    <sheet name="GERAL" sheetId="17" r:id="rId13"/>
  </sheets>
  <definedNames>
    <definedName name="_xlnm.Print_Area" localSheetId="6">'Cronograma Guarita'!$A$1:$W$64</definedName>
    <definedName name="_xlnm.Print_Area" localSheetId="10">'Cronograma Implantação'!$A$1:$W$64</definedName>
    <definedName name="_xlnm.Print_Area" localSheetId="7">'Cronograma Multifuncional'!$A$1:$W$64</definedName>
    <definedName name="_xlnm.Print_Area" localSheetId="8">'Cronograma Oficinas'!$A$1:$W$64</definedName>
    <definedName name="_xlnm.Print_Area" localSheetId="11">'Cronograma Reservatório'!$A$1:$W$64</definedName>
    <definedName name="_xlnm.Print_Area" localSheetId="9">'Cronograma Subestação'!$A$1:$W$64</definedName>
    <definedName name="_xlnm.Print_Area" localSheetId="12">GERAL!$A$1:$W$64</definedName>
    <definedName name="_xlnm.Print_Area" localSheetId="4">'Orçamento Implantação'!$A$1:$M$243</definedName>
    <definedName name="_xlnm.Print_Area" localSheetId="1">'Orçamento Multifuncional'!$A$1:$M$557</definedName>
    <definedName name="_xlnm.Print_Area" localSheetId="2">'Orçamento Oficinas'!$A$1:$M$532</definedName>
    <definedName name="_xlnm.Print_Titles" localSheetId="0">'Orçamento Guarita'!$1:$15</definedName>
    <definedName name="_xlnm.Print_Titles" localSheetId="4">'Orçamento Implantação'!$1:$15</definedName>
    <definedName name="_xlnm.Print_Titles" localSheetId="1">'Orçamento Multifuncional'!$1:$15</definedName>
    <definedName name="_xlnm.Print_Titles" localSheetId="2">'Orçamento Oficinas'!$1:$15</definedName>
    <definedName name="_xlnm.Print_Titles" localSheetId="5">'Orçamento Reservatório'!$1:$15</definedName>
    <definedName name="_xlnm.Print_Titles" localSheetId="3">'Orçamento Subestação'!$1:$15</definedName>
  </definedNames>
  <calcPr calcId="125725"/>
</workbook>
</file>

<file path=xl/calcChain.xml><?xml version="1.0" encoding="utf-8"?>
<calcChain xmlns="http://schemas.openxmlformats.org/spreadsheetml/2006/main">
  <c r="K255" i="3"/>
  <c r="H255"/>
  <c r="G255"/>
  <c r="E255"/>
  <c r="K254"/>
  <c r="H254"/>
  <c r="G254"/>
  <c r="E254"/>
  <c r="K253"/>
  <c r="H253"/>
  <c r="G253"/>
  <c r="E253"/>
  <c r="K252"/>
  <c r="H252"/>
  <c r="G252"/>
  <c r="E252"/>
  <c r="K251"/>
  <c r="H251"/>
  <c r="G251"/>
  <c r="E251"/>
  <c r="K250"/>
  <c r="H250"/>
  <c r="G250"/>
  <c r="E250"/>
  <c r="K248"/>
  <c r="H248"/>
  <c r="G248"/>
  <c r="E248"/>
  <c r="K247"/>
  <c r="H247"/>
  <c r="G247"/>
  <c r="E247"/>
  <c r="K245"/>
  <c r="H245"/>
  <c r="G245"/>
  <c r="E245"/>
  <c r="K244"/>
  <c r="H244"/>
  <c r="G244"/>
  <c r="E244"/>
  <c r="K243"/>
  <c r="H243"/>
  <c r="G243"/>
  <c r="E243"/>
  <c r="K242"/>
  <c r="H242"/>
  <c r="G242"/>
  <c r="E242"/>
  <c r="K240"/>
  <c r="H240"/>
  <c r="G240"/>
  <c r="E240"/>
  <c r="K239"/>
  <c r="H239"/>
  <c r="G239"/>
  <c r="E239"/>
  <c r="K238"/>
  <c r="H238"/>
  <c r="G238"/>
  <c r="E238"/>
  <c r="K237"/>
  <c r="H237"/>
  <c r="G237"/>
  <c r="E237"/>
  <c r="K236"/>
  <c r="H236"/>
  <c r="G236"/>
  <c r="E236"/>
  <c r="K234"/>
  <c r="H234"/>
  <c r="G234"/>
  <c r="E234"/>
  <c r="K233"/>
  <c r="H233"/>
  <c r="G233"/>
  <c r="E233"/>
  <c r="K232"/>
  <c r="H232"/>
  <c r="G232"/>
  <c r="E232"/>
  <c r="K231"/>
  <c r="H231"/>
  <c r="G231"/>
  <c r="E231"/>
  <c r="K230"/>
  <c r="H230"/>
  <c r="G230"/>
  <c r="E230"/>
  <c r="K229"/>
  <c r="H229"/>
  <c r="G229"/>
  <c r="E229"/>
  <c r="K228"/>
  <c r="H228"/>
  <c r="G228"/>
  <c r="E228"/>
  <c r="K227"/>
  <c r="H227"/>
  <c r="G227"/>
  <c r="E227"/>
  <c r="K226"/>
  <c r="H226"/>
  <c r="G226"/>
  <c r="E226"/>
  <c r="K225"/>
  <c r="H225"/>
  <c r="G225"/>
  <c r="E225"/>
  <c r="K224"/>
  <c r="H224"/>
  <c r="G224"/>
  <c r="E224"/>
  <c r="K223"/>
  <c r="H223"/>
  <c r="G223"/>
  <c r="E223"/>
  <c r="K222"/>
  <c r="H222"/>
  <c r="G222"/>
  <c r="E222"/>
  <c r="K221"/>
  <c r="H221"/>
  <c r="G221"/>
  <c r="E221"/>
  <c r="K220"/>
  <c r="H220"/>
  <c r="G220"/>
  <c r="E220"/>
  <c r="K219"/>
  <c r="H219"/>
  <c r="G219"/>
  <c r="E219"/>
  <c r="K218"/>
  <c r="H218"/>
  <c r="G218"/>
  <c r="E218"/>
  <c r="K217"/>
  <c r="H217"/>
  <c r="G217"/>
  <c r="E217"/>
  <c r="K216"/>
  <c r="H216"/>
  <c r="G216"/>
  <c r="E216"/>
  <c r="K215"/>
  <c r="H215"/>
  <c r="G215"/>
  <c r="E215"/>
  <c r="K214"/>
  <c r="H214"/>
  <c r="G214"/>
  <c r="E214"/>
  <c r="K213"/>
  <c r="H213"/>
  <c r="G213"/>
  <c r="E213"/>
  <c r="K212"/>
  <c r="H212"/>
  <c r="G212"/>
  <c r="E212"/>
  <c r="K211"/>
  <c r="H211"/>
  <c r="G211"/>
  <c r="E211"/>
  <c r="K210"/>
  <c r="H210"/>
  <c r="G210"/>
  <c r="E210"/>
  <c r="K209"/>
  <c r="H209"/>
  <c r="G209"/>
  <c r="E209"/>
  <c r="K208"/>
  <c r="H208"/>
  <c r="G208"/>
  <c r="E208"/>
  <c r="K207"/>
  <c r="H207"/>
  <c r="G207"/>
  <c r="E207"/>
  <c r="K206"/>
  <c r="H206"/>
  <c r="G206"/>
  <c r="E206"/>
  <c r="K205"/>
  <c r="H205"/>
  <c r="G205"/>
  <c r="E205"/>
  <c r="K204"/>
  <c r="H204"/>
  <c r="G204"/>
  <c r="E204"/>
  <c r="K203"/>
  <c r="H203"/>
  <c r="G203"/>
  <c r="E203"/>
  <c r="K202"/>
  <c r="H202"/>
  <c r="G202"/>
  <c r="E202"/>
  <c r="K201"/>
  <c r="H201"/>
  <c r="G201"/>
  <c r="E201"/>
  <c r="K200"/>
  <c r="H200"/>
  <c r="G200"/>
  <c r="E200"/>
  <c r="K199"/>
  <c r="H199"/>
  <c r="G199"/>
  <c r="E199"/>
  <c r="K198"/>
  <c r="H198"/>
  <c r="G198"/>
  <c r="E198"/>
  <c r="K197"/>
  <c r="H197"/>
  <c r="G197"/>
  <c r="E197"/>
  <c r="K196"/>
  <c r="H196"/>
  <c r="G196"/>
  <c r="E196"/>
  <c r="K195"/>
  <c r="H195"/>
  <c r="G195"/>
  <c r="E195"/>
  <c r="K194"/>
  <c r="H194"/>
  <c r="G194"/>
  <c r="E194"/>
  <c r="K193"/>
  <c r="H193"/>
  <c r="G193"/>
  <c r="E193"/>
  <c r="K191"/>
  <c r="H191"/>
  <c r="G191"/>
  <c r="E191"/>
  <c r="K190"/>
  <c r="H190"/>
  <c r="G190"/>
  <c r="E190"/>
  <c r="K189"/>
  <c r="H189"/>
  <c r="G189"/>
  <c r="E189"/>
  <c r="K188"/>
  <c r="H188"/>
  <c r="G188"/>
  <c r="E188"/>
  <c r="K187"/>
  <c r="H187"/>
  <c r="G187"/>
  <c r="E187"/>
  <c r="K186"/>
  <c r="H186"/>
  <c r="G186"/>
  <c r="E186"/>
  <c r="K184"/>
  <c r="H184"/>
  <c r="G184"/>
  <c r="E184"/>
  <c r="K183"/>
  <c r="H183"/>
  <c r="G183"/>
  <c r="E183"/>
  <c r="K182"/>
  <c r="H182"/>
  <c r="G182"/>
  <c r="E182"/>
  <c r="K181"/>
  <c r="H181"/>
  <c r="G181"/>
  <c r="E181"/>
  <c r="K180"/>
  <c r="H180"/>
  <c r="G180"/>
  <c r="E180"/>
  <c r="K179"/>
  <c r="H179"/>
  <c r="G179"/>
  <c r="E179"/>
  <c r="K178"/>
  <c r="H178"/>
  <c r="G178"/>
  <c r="E178"/>
  <c r="K177"/>
  <c r="H177"/>
  <c r="G177"/>
  <c r="E177"/>
  <c r="K176"/>
  <c r="H176"/>
  <c r="G176"/>
  <c r="E176"/>
  <c r="K175"/>
  <c r="H175"/>
  <c r="G175"/>
  <c r="E175"/>
  <c r="K174"/>
  <c r="H174"/>
  <c r="G174"/>
  <c r="E174"/>
  <c r="K173"/>
  <c r="H173"/>
  <c r="G173"/>
  <c r="E173"/>
  <c r="K172"/>
  <c r="H172"/>
  <c r="G172"/>
  <c r="E172"/>
  <c r="K171"/>
  <c r="H171"/>
  <c r="G171"/>
  <c r="E171"/>
  <c r="K170"/>
  <c r="H170"/>
  <c r="G170"/>
  <c r="E170"/>
  <c r="K169"/>
  <c r="H169"/>
  <c r="G169"/>
  <c r="E169"/>
  <c r="K168"/>
  <c r="H168"/>
  <c r="G168"/>
  <c r="E168"/>
  <c r="K167"/>
  <c r="H167"/>
  <c r="G167"/>
  <c r="E167"/>
  <c r="K166"/>
  <c r="H166"/>
  <c r="G166"/>
  <c r="E166"/>
  <c r="K165"/>
  <c r="H165"/>
  <c r="G165"/>
  <c r="E165"/>
  <c r="K164"/>
  <c r="H164"/>
  <c r="G164"/>
  <c r="E164"/>
  <c r="K163"/>
  <c r="H163"/>
  <c r="G163"/>
  <c r="E163"/>
  <c r="K162"/>
  <c r="H162"/>
  <c r="G162"/>
  <c r="E162"/>
  <c r="K161"/>
  <c r="H161"/>
  <c r="G161"/>
  <c r="E161"/>
  <c r="K160"/>
  <c r="H160"/>
  <c r="G160"/>
  <c r="E160"/>
  <c r="K159"/>
  <c r="H159"/>
  <c r="G159"/>
  <c r="E159"/>
  <c r="K158"/>
  <c r="H158"/>
  <c r="G158"/>
  <c r="E158"/>
  <c r="K157"/>
  <c r="H157"/>
  <c r="G157"/>
  <c r="E157"/>
  <c r="K156"/>
  <c r="H156"/>
  <c r="G156"/>
  <c r="E156"/>
  <c r="K155"/>
  <c r="H155"/>
  <c r="G155"/>
  <c r="E155"/>
  <c r="K154"/>
  <c r="H154"/>
  <c r="G154"/>
  <c r="E154"/>
  <c r="K153"/>
  <c r="H153"/>
  <c r="G153"/>
  <c r="E153"/>
  <c r="K152"/>
  <c r="H152"/>
  <c r="G152"/>
  <c r="E152"/>
  <c r="K151"/>
  <c r="H151"/>
  <c r="G151"/>
  <c r="E151"/>
  <c r="K150"/>
  <c r="H150"/>
  <c r="G150"/>
  <c r="E150"/>
  <c r="K149"/>
  <c r="H149"/>
  <c r="G149"/>
  <c r="E149"/>
  <c r="K148"/>
  <c r="H148"/>
  <c r="G148"/>
  <c r="E148"/>
  <c r="K147"/>
  <c r="H147"/>
  <c r="G147"/>
  <c r="E147"/>
  <c r="K146"/>
  <c r="H146"/>
  <c r="G146"/>
  <c r="E146"/>
  <c r="K144"/>
  <c r="H144"/>
  <c r="G144"/>
  <c r="E144"/>
  <c r="K143"/>
  <c r="H143"/>
  <c r="G143"/>
  <c r="E143"/>
  <c r="K142"/>
  <c r="H142"/>
  <c r="G142"/>
  <c r="E142"/>
  <c r="K141"/>
  <c r="H141"/>
  <c r="G141"/>
  <c r="E141"/>
  <c r="K140"/>
  <c r="H140"/>
  <c r="G140"/>
  <c r="E140"/>
  <c r="K139"/>
  <c r="H139"/>
  <c r="G139"/>
  <c r="E139"/>
  <c r="K138"/>
  <c r="H138"/>
  <c r="G138"/>
  <c r="E138"/>
  <c r="K137"/>
  <c r="H137"/>
  <c r="G137"/>
  <c r="E137"/>
  <c r="K136"/>
  <c r="H136"/>
  <c r="G136"/>
  <c r="E136"/>
  <c r="K135"/>
  <c r="H135"/>
  <c r="G135"/>
  <c r="E135"/>
  <c r="K134"/>
  <c r="H134"/>
  <c r="G134"/>
  <c r="E134"/>
  <c r="K133"/>
  <c r="H133"/>
  <c r="G133"/>
  <c r="E133"/>
  <c r="K132"/>
  <c r="H132"/>
  <c r="G132"/>
  <c r="E132"/>
  <c r="K131"/>
  <c r="H131"/>
  <c r="G131"/>
  <c r="E131"/>
  <c r="K130"/>
  <c r="H130"/>
  <c r="G130"/>
  <c r="E130"/>
  <c r="K129"/>
  <c r="H129"/>
  <c r="G129"/>
  <c r="E129"/>
  <c r="K128"/>
  <c r="H128"/>
  <c r="G128"/>
  <c r="E128"/>
  <c r="K127"/>
  <c r="H127"/>
  <c r="G127"/>
  <c r="E127"/>
  <c r="K126"/>
  <c r="H126"/>
  <c r="G126"/>
  <c r="E126"/>
  <c r="K125"/>
  <c r="H125"/>
  <c r="G125"/>
  <c r="E125"/>
  <c r="K124"/>
  <c r="H124"/>
  <c r="G124"/>
  <c r="E124"/>
  <c r="K123"/>
  <c r="H123"/>
  <c r="G123"/>
  <c r="E123"/>
  <c r="K122"/>
  <c r="H122"/>
  <c r="G122"/>
  <c r="E122"/>
  <c r="K121"/>
  <c r="H121"/>
  <c r="G121"/>
  <c r="E121"/>
  <c r="K120"/>
  <c r="H120"/>
  <c r="G120"/>
  <c r="E120"/>
  <c r="K119"/>
  <c r="H119"/>
  <c r="G119"/>
  <c r="E119"/>
  <c r="K118"/>
  <c r="H118"/>
  <c r="G118"/>
  <c r="E118"/>
  <c r="K117"/>
  <c r="H117"/>
  <c r="G117"/>
  <c r="E117"/>
  <c r="K116"/>
  <c r="H116"/>
  <c r="G116"/>
  <c r="E116"/>
  <c r="K115"/>
  <c r="H115"/>
  <c r="G115"/>
  <c r="E115"/>
  <c r="K114"/>
  <c r="H114"/>
  <c r="G114"/>
  <c r="E114"/>
  <c r="K113"/>
  <c r="H113"/>
  <c r="G113"/>
  <c r="E113"/>
  <c r="K112"/>
  <c r="H112"/>
  <c r="G112"/>
  <c r="E112"/>
  <c r="K111"/>
  <c r="H111"/>
  <c r="G111"/>
  <c r="E111"/>
  <c r="K110"/>
  <c r="H110"/>
  <c r="G110"/>
  <c r="E110"/>
  <c r="K109"/>
  <c r="H109"/>
  <c r="G109"/>
  <c r="E109"/>
  <c r="K108"/>
  <c r="H108"/>
  <c r="G108"/>
  <c r="E108"/>
  <c r="K107"/>
  <c r="H107"/>
  <c r="G107"/>
  <c r="E107"/>
  <c r="K106"/>
  <c r="H106"/>
  <c r="G106"/>
  <c r="E106"/>
  <c r="K105"/>
  <c r="H105"/>
  <c r="G105"/>
  <c r="E105"/>
  <c r="K104"/>
  <c r="H104"/>
  <c r="G104"/>
  <c r="E104"/>
  <c r="K103"/>
  <c r="H103"/>
  <c r="G103"/>
  <c r="E103"/>
  <c r="K102"/>
  <c r="H102"/>
  <c r="G102"/>
  <c r="E102"/>
  <c r="K101"/>
  <c r="H101"/>
  <c r="G101"/>
  <c r="E101"/>
  <c r="K100"/>
  <c r="H100"/>
  <c r="G100"/>
  <c r="E100"/>
  <c r="K99"/>
  <c r="H99"/>
  <c r="G99"/>
  <c r="E99"/>
  <c r="K98"/>
  <c r="H98"/>
  <c r="G98"/>
  <c r="E98"/>
  <c r="K97"/>
  <c r="H97"/>
  <c r="G97"/>
  <c r="E97"/>
  <c r="K96"/>
  <c r="H96"/>
  <c r="G96"/>
  <c r="E96"/>
  <c r="K95"/>
  <c r="H95"/>
  <c r="G95"/>
  <c r="E95"/>
  <c r="K94"/>
  <c r="H94"/>
  <c r="G94"/>
  <c r="E94"/>
  <c r="K93"/>
  <c r="H93"/>
  <c r="G93"/>
  <c r="E93"/>
  <c r="K92"/>
  <c r="H92"/>
  <c r="G92"/>
  <c r="E92"/>
  <c r="K91"/>
  <c r="H91"/>
  <c r="G91"/>
  <c r="E91"/>
  <c r="K90"/>
  <c r="H90"/>
  <c r="G90"/>
  <c r="E90"/>
  <c r="K89"/>
  <c r="H89"/>
  <c r="G89"/>
  <c r="E89"/>
  <c r="K87"/>
  <c r="H87"/>
  <c r="G87"/>
  <c r="E87"/>
  <c r="K86"/>
  <c r="H86"/>
  <c r="G86"/>
  <c r="E86"/>
  <c r="K84"/>
  <c r="H84"/>
  <c r="G84"/>
  <c r="E84"/>
  <c r="K83"/>
  <c r="H83"/>
  <c r="G83"/>
  <c r="E83"/>
  <c r="K82"/>
  <c r="H82"/>
  <c r="G82"/>
  <c r="E82"/>
  <c r="K81"/>
  <c r="H81"/>
  <c r="G81"/>
  <c r="E81"/>
  <c r="K80"/>
  <c r="H80"/>
  <c r="G80"/>
  <c r="E80"/>
  <c r="K78"/>
  <c r="H78"/>
  <c r="G78"/>
  <c r="E78"/>
  <c r="K77"/>
  <c r="H77"/>
  <c r="G77"/>
  <c r="E77"/>
  <c r="K76"/>
  <c r="H76"/>
  <c r="G76"/>
  <c r="E76"/>
  <c r="K74"/>
  <c r="H74"/>
  <c r="G74"/>
  <c r="E74"/>
  <c r="K73"/>
  <c r="H73"/>
  <c r="G73"/>
  <c r="E73"/>
  <c r="K72"/>
  <c r="H72"/>
  <c r="G72"/>
  <c r="E72"/>
  <c r="K71"/>
  <c r="H71"/>
  <c r="G71"/>
  <c r="E71"/>
  <c r="K70"/>
  <c r="H70"/>
  <c r="G70"/>
  <c r="E70"/>
  <c r="K69"/>
  <c r="H69"/>
  <c r="G69"/>
  <c r="E69"/>
  <c r="K68"/>
  <c r="H68"/>
  <c r="G68"/>
  <c r="E68"/>
  <c r="K67"/>
  <c r="H67"/>
  <c r="G67"/>
  <c r="E67"/>
  <c r="K66"/>
  <c r="H66"/>
  <c r="G66"/>
  <c r="E66"/>
  <c r="K65"/>
  <c r="H65"/>
  <c r="G65"/>
  <c r="E65"/>
  <c r="K64"/>
  <c r="H64"/>
  <c r="G64"/>
  <c r="E64"/>
  <c r="K63"/>
  <c r="H63"/>
  <c r="G63"/>
  <c r="E63"/>
  <c r="K62"/>
  <c r="H62"/>
  <c r="G62"/>
  <c r="E62"/>
  <c r="K61"/>
  <c r="H61"/>
  <c r="G61"/>
  <c r="E61"/>
  <c r="K60"/>
  <c r="H60"/>
  <c r="G60"/>
  <c r="E60"/>
  <c r="K59"/>
  <c r="H59"/>
  <c r="G59"/>
  <c r="E59"/>
  <c r="K58"/>
  <c r="H58"/>
  <c r="G58"/>
  <c r="E58"/>
  <c r="K56"/>
  <c r="H56"/>
  <c r="G56"/>
  <c r="E56"/>
  <c r="K55"/>
  <c r="H55"/>
  <c r="G55"/>
  <c r="E55"/>
  <c r="K54"/>
  <c r="H54"/>
  <c r="G54"/>
  <c r="E54"/>
  <c r="K53"/>
  <c r="H53"/>
  <c r="G53"/>
  <c r="E53"/>
  <c r="K52"/>
  <c r="H52"/>
  <c r="G52"/>
  <c r="E52"/>
  <c r="K50"/>
  <c r="H50"/>
  <c r="G50"/>
  <c r="E50"/>
  <c r="K49"/>
  <c r="H49"/>
  <c r="G49"/>
  <c r="E49"/>
  <c r="K48"/>
  <c r="H48"/>
  <c r="G48"/>
  <c r="E48"/>
  <c r="K47"/>
  <c r="H47"/>
  <c r="G47"/>
  <c r="E47"/>
  <c r="K46"/>
  <c r="H46"/>
  <c r="G46"/>
  <c r="E46"/>
  <c r="K45"/>
  <c r="H45"/>
  <c r="G45"/>
  <c r="E45"/>
  <c r="K44"/>
  <c r="H44"/>
  <c r="G44"/>
  <c r="E44"/>
  <c r="K43"/>
  <c r="H43"/>
  <c r="G43"/>
  <c r="E43"/>
  <c r="K42"/>
  <c r="H42"/>
  <c r="G42"/>
  <c r="E42"/>
  <c r="K41"/>
  <c r="H41"/>
  <c r="G41"/>
  <c r="E41"/>
  <c r="K40"/>
  <c r="H40"/>
  <c r="G40"/>
  <c r="E40"/>
  <c r="K39"/>
  <c r="H39"/>
  <c r="G39"/>
  <c r="E39"/>
  <c r="K38"/>
  <c r="H38"/>
  <c r="G38"/>
  <c r="E38"/>
  <c r="K37"/>
  <c r="H37"/>
  <c r="G37"/>
  <c r="E37"/>
  <c r="K36"/>
  <c r="H36"/>
  <c r="G36"/>
  <c r="E36"/>
  <c r="K35"/>
  <c r="H35"/>
  <c r="G35"/>
  <c r="E35"/>
  <c r="K34"/>
  <c r="H34"/>
  <c r="G34"/>
  <c r="E34"/>
  <c r="K33"/>
  <c r="H33"/>
  <c r="G33"/>
  <c r="E33"/>
  <c r="K32"/>
  <c r="H32"/>
  <c r="G32"/>
  <c r="E32"/>
  <c r="K31"/>
  <c r="H31"/>
  <c r="G31"/>
  <c r="E31"/>
  <c r="K30"/>
  <c r="H30"/>
  <c r="G30"/>
  <c r="E30"/>
  <c r="K29"/>
  <c r="H29"/>
  <c r="G29"/>
  <c r="E29"/>
  <c r="K28"/>
  <c r="H28"/>
  <c r="G28"/>
  <c r="E28"/>
  <c r="K27"/>
  <c r="H27"/>
  <c r="G27"/>
  <c r="E27"/>
  <c r="K25"/>
  <c r="H25"/>
  <c r="G25"/>
  <c r="E25"/>
  <c r="K24"/>
  <c r="H24"/>
  <c r="G24"/>
  <c r="E24"/>
  <c r="K23"/>
  <c r="H23"/>
  <c r="G23"/>
  <c r="E23"/>
  <c r="K22"/>
  <c r="H22"/>
  <c r="G22"/>
  <c r="E22"/>
  <c r="K20"/>
  <c r="H20"/>
  <c r="G20"/>
  <c r="E20"/>
  <c r="K19"/>
  <c r="H19"/>
  <c r="G19"/>
  <c r="E19"/>
  <c r="K18"/>
  <c r="H18"/>
  <c r="G18"/>
  <c r="E18"/>
  <c r="K17"/>
  <c r="H17"/>
  <c r="G17"/>
  <c r="E17"/>
  <c r="K232" i="5"/>
  <c r="H232"/>
  <c r="G232"/>
  <c r="E232"/>
  <c r="K231"/>
  <c r="H231"/>
  <c r="G231"/>
  <c r="E231"/>
  <c r="K230"/>
  <c r="H230"/>
  <c r="G230"/>
  <c r="E230"/>
  <c r="K229"/>
  <c r="H229"/>
  <c r="G229"/>
  <c r="E229"/>
  <c r="K227"/>
  <c r="H227"/>
  <c r="G227"/>
  <c r="E227"/>
  <c r="K226"/>
  <c r="H226"/>
  <c r="G226"/>
  <c r="E226"/>
  <c r="K225"/>
  <c r="H225"/>
  <c r="G225"/>
  <c r="E225"/>
  <c r="K224"/>
  <c r="H224"/>
  <c r="G224"/>
  <c r="E224"/>
  <c r="K223"/>
  <c r="H223"/>
  <c r="G223"/>
  <c r="E223"/>
  <c r="K222"/>
  <c r="H222"/>
  <c r="G222"/>
  <c r="E222"/>
  <c r="K221"/>
  <c r="H221"/>
  <c r="G221"/>
  <c r="E221"/>
  <c r="K220"/>
  <c r="H220"/>
  <c r="G220"/>
  <c r="E220"/>
  <c r="K219"/>
  <c r="H219"/>
  <c r="G219"/>
  <c r="E219"/>
  <c r="K218"/>
  <c r="H218"/>
  <c r="G218"/>
  <c r="E218"/>
  <c r="K217"/>
  <c r="H217"/>
  <c r="G217"/>
  <c r="E217"/>
  <c r="K216"/>
  <c r="H216"/>
  <c r="G216"/>
  <c r="E216"/>
  <c r="K215"/>
  <c r="H215"/>
  <c r="G215"/>
  <c r="E215"/>
  <c r="K214"/>
  <c r="H214"/>
  <c r="G214"/>
  <c r="E214"/>
  <c r="K213"/>
  <c r="H213"/>
  <c r="G213"/>
  <c r="E213"/>
  <c r="K212"/>
  <c r="H212"/>
  <c r="G212"/>
  <c r="E212"/>
  <c r="K211"/>
  <c r="H211"/>
  <c r="G211"/>
  <c r="E211"/>
  <c r="K210"/>
  <c r="H210"/>
  <c r="G210"/>
  <c r="E210"/>
  <c r="K209"/>
  <c r="H209"/>
  <c r="G209"/>
  <c r="E209"/>
  <c r="K208"/>
  <c r="H208"/>
  <c r="G208"/>
  <c r="E208"/>
  <c r="K207"/>
  <c r="H207"/>
  <c r="G207"/>
  <c r="E207"/>
  <c r="K206"/>
  <c r="H206"/>
  <c r="G206"/>
  <c r="E206"/>
  <c r="K205"/>
  <c r="H205"/>
  <c r="G205"/>
  <c r="E205"/>
  <c r="K204"/>
  <c r="H204"/>
  <c r="G204"/>
  <c r="E204"/>
  <c r="K203"/>
  <c r="H203"/>
  <c r="G203"/>
  <c r="E203"/>
  <c r="K202"/>
  <c r="H202"/>
  <c r="G202"/>
  <c r="E202"/>
  <c r="K201"/>
  <c r="H201"/>
  <c r="G201"/>
  <c r="E201"/>
  <c r="K200"/>
  <c r="H200"/>
  <c r="G200"/>
  <c r="E200"/>
  <c r="K199"/>
  <c r="H199"/>
  <c r="G199"/>
  <c r="E199"/>
  <c r="K198"/>
  <c r="H198"/>
  <c r="G198"/>
  <c r="E198"/>
  <c r="K197"/>
  <c r="H197"/>
  <c r="G197"/>
  <c r="E197"/>
  <c r="K196"/>
  <c r="H196"/>
  <c r="G196"/>
  <c r="E196"/>
  <c r="K195"/>
  <c r="H195"/>
  <c r="G195"/>
  <c r="E195"/>
  <c r="K194"/>
  <c r="H194"/>
  <c r="G194"/>
  <c r="E194"/>
  <c r="K193"/>
  <c r="H193"/>
  <c r="G193"/>
  <c r="E193"/>
  <c r="K192"/>
  <c r="H192"/>
  <c r="G192"/>
  <c r="E192"/>
  <c r="K190"/>
  <c r="H190"/>
  <c r="G190"/>
  <c r="E190"/>
  <c r="K189"/>
  <c r="H189"/>
  <c r="G189"/>
  <c r="E189"/>
  <c r="K187"/>
  <c r="H187"/>
  <c r="G187"/>
  <c r="E187"/>
  <c r="K186"/>
  <c r="H186"/>
  <c r="G186"/>
  <c r="E186"/>
  <c r="K185"/>
  <c r="H185"/>
  <c r="G185"/>
  <c r="E185"/>
  <c r="K184"/>
  <c r="H184"/>
  <c r="G184"/>
  <c r="E184"/>
  <c r="K183"/>
  <c r="H183"/>
  <c r="G183"/>
  <c r="E183"/>
  <c r="K182"/>
  <c r="H182"/>
  <c r="G182"/>
  <c r="E182"/>
  <c r="K181"/>
  <c r="H181"/>
  <c r="G181"/>
  <c r="E181"/>
  <c r="K180"/>
  <c r="H180"/>
  <c r="G180"/>
  <c r="E180"/>
  <c r="K178"/>
  <c r="H178"/>
  <c r="G178"/>
  <c r="E178"/>
  <c r="K177"/>
  <c r="H177"/>
  <c r="G177"/>
  <c r="E177"/>
  <c r="K175"/>
  <c r="H175"/>
  <c r="G175"/>
  <c r="E175"/>
  <c r="K174"/>
  <c r="H174"/>
  <c r="G174"/>
  <c r="E174"/>
  <c r="K173"/>
  <c r="H173"/>
  <c r="G173"/>
  <c r="E173"/>
  <c r="K172"/>
  <c r="H172"/>
  <c r="G172"/>
  <c r="E172"/>
  <c r="K171"/>
  <c r="H171"/>
  <c r="G171"/>
  <c r="E171"/>
  <c r="K170"/>
  <c r="H170"/>
  <c r="G170"/>
  <c r="E170"/>
  <c r="K169"/>
  <c r="H169"/>
  <c r="G169"/>
  <c r="E169"/>
  <c r="K168"/>
  <c r="H168"/>
  <c r="G168"/>
  <c r="E168"/>
  <c r="K167"/>
  <c r="H167"/>
  <c r="G167"/>
  <c r="E167"/>
  <c r="K166"/>
  <c r="H166"/>
  <c r="G166"/>
  <c r="E166"/>
  <c r="K165"/>
  <c r="H165"/>
  <c r="G165"/>
  <c r="E165"/>
  <c r="K164"/>
  <c r="H164"/>
  <c r="G164"/>
  <c r="E164"/>
  <c r="K163"/>
  <c r="H163"/>
  <c r="G163"/>
  <c r="E163"/>
  <c r="K162"/>
  <c r="H162"/>
  <c r="G162"/>
  <c r="E162"/>
  <c r="K161"/>
  <c r="H161"/>
  <c r="G161"/>
  <c r="E161"/>
  <c r="K160"/>
  <c r="H160"/>
  <c r="G160"/>
  <c r="E160"/>
  <c r="K158"/>
  <c r="H158"/>
  <c r="G158"/>
  <c r="E158"/>
  <c r="K157"/>
  <c r="H157"/>
  <c r="G157"/>
  <c r="E157"/>
  <c r="K156"/>
  <c r="H156"/>
  <c r="G156"/>
  <c r="E156"/>
  <c r="K155"/>
  <c r="H155"/>
  <c r="G155"/>
  <c r="E155"/>
  <c r="K154"/>
  <c r="H154"/>
  <c r="G154"/>
  <c r="E154"/>
  <c r="K153"/>
  <c r="H153"/>
  <c r="G153"/>
  <c r="E153"/>
  <c r="K152"/>
  <c r="H152"/>
  <c r="G152"/>
  <c r="E152"/>
  <c r="K151"/>
  <c r="H151"/>
  <c r="G151"/>
  <c r="E151"/>
  <c r="K150"/>
  <c r="H150"/>
  <c r="G150"/>
  <c r="E150"/>
  <c r="K149"/>
  <c r="H149"/>
  <c r="G149"/>
  <c r="E149"/>
  <c r="K148"/>
  <c r="H148"/>
  <c r="G148"/>
  <c r="E148"/>
  <c r="K147"/>
  <c r="H147"/>
  <c r="G147"/>
  <c r="E147"/>
  <c r="K146"/>
  <c r="H146"/>
  <c r="G146"/>
  <c r="E146"/>
  <c r="K145"/>
  <c r="H145"/>
  <c r="G145"/>
  <c r="E145"/>
  <c r="K144"/>
  <c r="H144"/>
  <c r="G144"/>
  <c r="E144"/>
  <c r="K143"/>
  <c r="H143"/>
  <c r="G143"/>
  <c r="E143"/>
  <c r="K142"/>
  <c r="H142"/>
  <c r="G142"/>
  <c r="E142"/>
  <c r="K141"/>
  <c r="H141"/>
  <c r="G141"/>
  <c r="E141"/>
  <c r="K140"/>
  <c r="H140"/>
  <c r="G140"/>
  <c r="E140"/>
  <c r="K139"/>
  <c r="H139"/>
  <c r="G139"/>
  <c r="E139"/>
  <c r="K138"/>
  <c r="H138"/>
  <c r="G138"/>
  <c r="E138"/>
  <c r="K137"/>
  <c r="H137"/>
  <c r="G137"/>
  <c r="E137"/>
  <c r="K136"/>
  <c r="H136"/>
  <c r="G136"/>
  <c r="E136"/>
  <c r="K135"/>
  <c r="H135"/>
  <c r="G135"/>
  <c r="E135"/>
  <c r="K134"/>
  <c r="H134"/>
  <c r="G134"/>
  <c r="E134"/>
  <c r="K133"/>
  <c r="H133"/>
  <c r="G133"/>
  <c r="E133"/>
  <c r="K132"/>
  <c r="H132"/>
  <c r="G132"/>
  <c r="E132"/>
  <c r="K131"/>
  <c r="H131"/>
  <c r="G131"/>
  <c r="E131"/>
  <c r="K130"/>
  <c r="H130"/>
  <c r="G130"/>
  <c r="E130"/>
  <c r="K129"/>
  <c r="H129"/>
  <c r="G129"/>
  <c r="E129"/>
  <c r="K128"/>
  <c r="H128"/>
  <c r="G128"/>
  <c r="E128"/>
  <c r="K127"/>
  <c r="H127"/>
  <c r="G127"/>
  <c r="E127"/>
  <c r="K126"/>
  <c r="H126"/>
  <c r="G126"/>
  <c r="E126"/>
  <c r="K125"/>
  <c r="H125"/>
  <c r="G125"/>
  <c r="E125"/>
  <c r="K124"/>
  <c r="H124"/>
  <c r="G124"/>
  <c r="E124"/>
  <c r="K123"/>
  <c r="H123"/>
  <c r="G123"/>
  <c r="E123"/>
  <c r="K122"/>
  <c r="H122"/>
  <c r="G122"/>
  <c r="E122"/>
  <c r="K121"/>
  <c r="H121"/>
  <c r="G121"/>
  <c r="E121"/>
  <c r="K120"/>
  <c r="H120"/>
  <c r="G120"/>
  <c r="E120"/>
  <c r="K119"/>
  <c r="H119"/>
  <c r="G119"/>
  <c r="E119"/>
  <c r="K118"/>
  <c r="H118"/>
  <c r="G118"/>
  <c r="E118"/>
  <c r="K117"/>
  <c r="H117"/>
  <c r="G117"/>
  <c r="E117"/>
  <c r="K116"/>
  <c r="H116"/>
  <c r="G116"/>
  <c r="E116"/>
  <c r="K115"/>
  <c r="H115"/>
  <c r="G115"/>
  <c r="E115"/>
  <c r="K114"/>
  <c r="H114"/>
  <c r="G114"/>
  <c r="E114"/>
  <c r="K112"/>
  <c r="H112"/>
  <c r="G112"/>
  <c r="E112"/>
  <c r="K111"/>
  <c r="H111"/>
  <c r="G111"/>
  <c r="E111"/>
  <c r="K110"/>
  <c r="H110"/>
  <c r="G110"/>
  <c r="E110"/>
  <c r="K109"/>
  <c r="H109"/>
  <c r="G109"/>
  <c r="E109"/>
  <c r="K108"/>
  <c r="H108"/>
  <c r="G108"/>
  <c r="E108"/>
  <c r="K107"/>
  <c r="H107"/>
  <c r="G107"/>
  <c r="E107"/>
  <c r="K106"/>
  <c r="H106"/>
  <c r="G106"/>
  <c r="E106"/>
  <c r="K105"/>
  <c r="H105"/>
  <c r="G105"/>
  <c r="E105"/>
  <c r="K104"/>
  <c r="H104"/>
  <c r="G104"/>
  <c r="E104"/>
  <c r="K103"/>
  <c r="H103"/>
  <c r="G103"/>
  <c r="E103"/>
  <c r="K102"/>
  <c r="H102"/>
  <c r="G102"/>
  <c r="E102"/>
  <c r="K101"/>
  <c r="H101"/>
  <c r="G101"/>
  <c r="E101"/>
  <c r="K99"/>
  <c r="H99"/>
  <c r="G99"/>
  <c r="E99"/>
  <c r="K98"/>
  <c r="H98"/>
  <c r="G98"/>
  <c r="E98"/>
  <c r="K97"/>
  <c r="H97"/>
  <c r="G97"/>
  <c r="E97"/>
  <c r="K96"/>
  <c r="H96"/>
  <c r="G96"/>
  <c r="E96"/>
  <c r="K95"/>
  <c r="H95"/>
  <c r="G95"/>
  <c r="E95"/>
  <c r="K94"/>
  <c r="H94"/>
  <c r="G94"/>
  <c r="E94"/>
  <c r="K93"/>
  <c r="H93"/>
  <c r="G93"/>
  <c r="E93"/>
  <c r="K92"/>
  <c r="H92"/>
  <c r="G92"/>
  <c r="E92"/>
  <c r="K91"/>
  <c r="H91"/>
  <c r="G91"/>
  <c r="E91"/>
  <c r="K90"/>
  <c r="H90"/>
  <c r="G90"/>
  <c r="E90"/>
  <c r="K89"/>
  <c r="H89"/>
  <c r="G89"/>
  <c r="E89"/>
  <c r="K88"/>
  <c r="H88"/>
  <c r="G88"/>
  <c r="E88"/>
  <c r="K87"/>
  <c r="H87"/>
  <c r="G87"/>
  <c r="E87"/>
  <c r="K86"/>
  <c r="H86"/>
  <c r="G86"/>
  <c r="E86"/>
  <c r="K85"/>
  <c r="H85"/>
  <c r="G85"/>
  <c r="E85"/>
  <c r="K84"/>
  <c r="H84"/>
  <c r="G84"/>
  <c r="E84"/>
  <c r="K83"/>
  <c r="H83"/>
  <c r="G83"/>
  <c r="E83"/>
  <c r="K82"/>
  <c r="H82"/>
  <c r="G82"/>
  <c r="E82"/>
  <c r="K81"/>
  <c r="H81"/>
  <c r="G81"/>
  <c r="E81"/>
  <c r="K80"/>
  <c r="H80"/>
  <c r="G80"/>
  <c r="E80"/>
  <c r="K79"/>
  <c r="H79"/>
  <c r="G79"/>
  <c r="E79"/>
  <c r="K78"/>
  <c r="H78"/>
  <c r="G78"/>
  <c r="E78"/>
  <c r="K77"/>
  <c r="H77"/>
  <c r="G77"/>
  <c r="E77"/>
  <c r="K76"/>
  <c r="H76"/>
  <c r="G76"/>
  <c r="E76"/>
  <c r="K75"/>
  <c r="H75"/>
  <c r="G75"/>
  <c r="E75"/>
  <c r="K74"/>
  <c r="H74"/>
  <c r="G74"/>
  <c r="E74"/>
  <c r="K73"/>
  <c r="H73"/>
  <c r="G73"/>
  <c r="E73"/>
  <c r="K72"/>
  <c r="H72"/>
  <c r="G72"/>
  <c r="E72"/>
  <c r="K71"/>
  <c r="H71"/>
  <c r="G71"/>
  <c r="E71"/>
  <c r="K70"/>
  <c r="H70"/>
  <c r="G70"/>
  <c r="E70"/>
  <c r="K69"/>
  <c r="H69"/>
  <c r="G69"/>
  <c r="E69"/>
  <c r="K68"/>
  <c r="H68"/>
  <c r="G68"/>
  <c r="E68"/>
  <c r="K67"/>
  <c r="H67"/>
  <c r="G67"/>
  <c r="E67"/>
  <c r="K66"/>
  <c r="H66"/>
  <c r="G66"/>
  <c r="E66"/>
  <c r="K65"/>
  <c r="H65"/>
  <c r="G65"/>
  <c r="E65"/>
  <c r="K64"/>
  <c r="H64"/>
  <c r="G64"/>
  <c r="E64"/>
  <c r="K63"/>
  <c r="H63"/>
  <c r="G63"/>
  <c r="E63"/>
  <c r="K62"/>
  <c r="H62"/>
  <c r="G62"/>
  <c r="E62"/>
  <c r="K60"/>
  <c r="H60"/>
  <c r="G60"/>
  <c r="E60"/>
  <c r="K59"/>
  <c r="H59"/>
  <c r="G59"/>
  <c r="E59"/>
  <c r="K58"/>
  <c r="H58"/>
  <c r="G58"/>
  <c r="E58"/>
  <c r="K57"/>
  <c r="H57"/>
  <c r="G57"/>
  <c r="E57"/>
  <c r="K55"/>
  <c r="H55"/>
  <c r="G55"/>
  <c r="E55"/>
  <c r="K54"/>
  <c r="H54"/>
  <c r="G54"/>
  <c r="E54"/>
  <c r="K53"/>
  <c r="H53"/>
  <c r="G53"/>
  <c r="E53"/>
  <c r="K52"/>
  <c r="H52"/>
  <c r="G52"/>
  <c r="E52"/>
  <c r="K51"/>
  <c r="H51"/>
  <c r="G51"/>
  <c r="E51"/>
  <c r="K49"/>
  <c r="H49"/>
  <c r="G49"/>
  <c r="E49"/>
  <c r="K48"/>
  <c r="H48"/>
  <c r="G48"/>
  <c r="E48"/>
  <c r="K47"/>
  <c r="H47"/>
  <c r="G47"/>
  <c r="E47"/>
  <c r="K46"/>
  <c r="H46"/>
  <c r="G46"/>
  <c r="E46"/>
  <c r="K45"/>
  <c r="H45"/>
  <c r="G45"/>
  <c r="E45"/>
  <c r="K44"/>
  <c r="H44"/>
  <c r="G44"/>
  <c r="E44"/>
  <c r="K43"/>
  <c r="H43"/>
  <c r="G43"/>
  <c r="E43"/>
  <c r="K41"/>
  <c r="H41"/>
  <c r="G41"/>
  <c r="E41"/>
  <c r="K40"/>
  <c r="H40"/>
  <c r="G40"/>
  <c r="E40"/>
  <c r="K39"/>
  <c r="H39"/>
  <c r="G39"/>
  <c r="E39"/>
  <c r="K38"/>
  <c r="H38"/>
  <c r="G38"/>
  <c r="E38"/>
  <c r="K37"/>
  <c r="H37"/>
  <c r="G37"/>
  <c r="E37"/>
  <c r="K36"/>
  <c r="H36"/>
  <c r="G36"/>
  <c r="E36"/>
  <c r="K35"/>
  <c r="H35"/>
  <c r="G35"/>
  <c r="E35"/>
  <c r="K33"/>
  <c r="H33"/>
  <c r="G33"/>
  <c r="E33"/>
  <c r="K32"/>
  <c r="H32"/>
  <c r="G32"/>
  <c r="E32"/>
  <c r="K31"/>
  <c r="H31"/>
  <c r="G31"/>
  <c r="E31"/>
  <c r="K30"/>
  <c r="H30"/>
  <c r="G30"/>
  <c r="E30"/>
  <c r="K29"/>
  <c r="H29"/>
  <c r="G29"/>
  <c r="E29"/>
  <c r="K28"/>
  <c r="H28"/>
  <c r="G28"/>
  <c r="E28"/>
  <c r="K27"/>
  <c r="H27"/>
  <c r="G27"/>
  <c r="E27"/>
  <c r="K26"/>
  <c r="H26"/>
  <c r="G26"/>
  <c r="E26"/>
  <c r="K25"/>
  <c r="H25"/>
  <c r="G25"/>
  <c r="E25"/>
  <c r="K24"/>
  <c r="H24"/>
  <c r="G24"/>
  <c r="E24"/>
  <c r="K23"/>
  <c r="H23"/>
  <c r="G23"/>
  <c r="E23"/>
  <c r="K22"/>
  <c r="H22"/>
  <c r="G22"/>
  <c r="E22"/>
  <c r="K20"/>
  <c r="H20"/>
  <c r="G20"/>
  <c r="E20"/>
  <c r="K19"/>
  <c r="H19"/>
  <c r="G19"/>
  <c r="E19"/>
  <c r="K18"/>
  <c r="H18"/>
  <c r="G18"/>
  <c r="E18"/>
  <c r="K17"/>
  <c r="H17"/>
  <c r="G17"/>
  <c r="E17"/>
  <c r="K209" i="6"/>
  <c r="H209"/>
  <c r="G209"/>
  <c r="E209"/>
  <c r="K208"/>
  <c r="H208"/>
  <c r="G208"/>
  <c r="E208"/>
  <c r="K207"/>
  <c r="H207"/>
  <c r="G207"/>
  <c r="E207"/>
  <c r="K206"/>
  <c r="H206"/>
  <c r="G206"/>
  <c r="E206"/>
  <c r="K204"/>
  <c r="H204"/>
  <c r="G204"/>
  <c r="E204"/>
  <c r="K203"/>
  <c r="H203"/>
  <c r="G203"/>
  <c r="E203"/>
  <c r="K201"/>
  <c r="H201"/>
  <c r="G201"/>
  <c r="E201"/>
  <c r="K200"/>
  <c r="H200"/>
  <c r="G200"/>
  <c r="E200"/>
  <c r="K199"/>
  <c r="H199"/>
  <c r="G199"/>
  <c r="E199"/>
  <c r="K198"/>
  <c r="H198"/>
  <c r="G198"/>
  <c r="E198"/>
  <c r="K197"/>
  <c r="H197"/>
  <c r="G197"/>
  <c r="E197"/>
  <c r="K196"/>
  <c r="H196"/>
  <c r="G196"/>
  <c r="E196"/>
  <c r="K195"/>
  <c r="H195"/>
  <c r="G195"/>
  <c r="E195"/>
  <c r="K194"/>
  <c r="H194"/>
  <c r="G194"/>
  <c r="E194"/>
  <c r="K192"/>
  <c r="H192"/>
  <c r="G192"/>
  <c r="E192"/>
  <c r="K191"/>
  <c r="H191"/>
  <c r="G191"/>
  <c r="E191"/>
  <c r="K190"/>
  <c r="H190"/>
  <c r="G190"/>
  <c r="E190"/>
  <c r="K189"/>
  <c r="H189"/>
  <c r="G189"/>
  <c r="E189"/>
  <c r="K188"/>
  <c r="H188"/>
  <c r="G188"/>
  <c r="E188"/>
  <c r="K186"/>
  <c r="H186"/>
  <c r="G186"/>
  <c r="E186"/>
  <c r="K185"/>
  <c r="H185"/>
  <c r="G185"/>
  <c r="E185"/>
  <c r="K184"/>
  <c r="H184"/>
  <c r="G184"/>
  <c r="E184"/>
  <c r="K183"/>
  <c r="H183"/>
  <c r="G183"/>
  <c r="E183"/>
  <c r="K182"/>
  <c r="H182"/>
  <c r="G182"/>
  <c r="E182"/>
  <c r="K181"/>
  <c r="H181"/>
  <c r="G181"/>
  <c r="E181"/>
  <c r="K180"/>
  <c r="H180"/>
  <c r="G180"/>
  <c r="E180"/>
  <c r="K179"/>
  <c r="H179"/>
  <c r="G179"/>
  <c r="E179"/>
  <c r="K178"/>
  <c r="H178"/>
  <c r="G178"/>
  <c r="E178"/>
  <c r="K177"/>
  <c r="H177"/>
  <c r="G177"/>
  <c r="E177"/>
  <c r="K176"/>
  <c r="H176"/>
  <c r="G176"/>
  <c r="E176"/>
  <c r="K175"/>
  <c r="H175"/>
  <c r="G175"/>
  <c r="E175"/>
  <c r="K174"/>
  <c r="H174"/>
  <c r="G174"/>
  <c r="E174"/>
  <c r="K173"/>
  <c r="H173"/>
  <c r="G173"/>
  <c r="E173"/>
  <c r="K171"/>
  <c r="H171"/>
  <c r="G171"/>
  <c r="E171"/>
  <c r="K170"/>
  <c r="H170"/>
  <c r="G170"/>
  <c r="E170"/>
  <c r="K169"/>
  <c r="H169"/>
  <c r="G169"/>
  <c r="E169"/>
  <c r="K168"/>
  <c r="H168"/>
  <c r="G168"/>
  <c r="E168"/>
  <c r="K167"/>
  <c r="H167"/>
  <c r="G167"/>
  <c r="E167"/>
  <c r="K166"/>
  <c r="H166"/>
  <c r="G166"/>
  <c r="E166"/>
  <c r="K164"/>
  <c r="H164"/>
  <c r="G164"/>
  <c r="E164"/>
  <c r="K163"/>
  <c r="H163"/>
  <c r="G163"/>
  <c r="E163"/>
  <c r="K162"/>
  <c r="H162"/>
  <c r="G162"/>
  <c r="E162"/>
  <c r="K161"/>
  <c r="H161"/>
  <c r="G161"/>
  <c r="E161"/>
  <c r="K159"/>
  <c r="H159"/>
  <c r="G159"/>
  <c r="E159"/>
  <c r="K158"/>
  <c r="H158"/>
  <c r="G158"/>
  <c r="E158"/>
  <c r="K157"/>
  <c r="H157"/>
  <c r="G157"/>
  <c r="E157"/>
  <c r="K156"/>
  <c r="H156"/>
  <c r="G156"/>
  <c r="E156"/>
  <c r="K155"/>
  <c r="H155"/>
  <c r="G155"/>
  <c r="E155"/>
  <c r="K154"/>
  <c r="H154"/>
  <c r="G154"/>
  <c r="E154"/>
  <c r="K153"/>
  <c r="H153"/>
  <c r="G153"/>
  <c r="E153"/>
  <c r="K152"/>
  <c r="H152"/>
  <c r="G152"/>
  <c r="E152"/>
  <c r="K151"/>
  <c r="H151"/>
  <c r="G151"/>
  <c r="E151"/>
  <c r="K150"/>
  <c r="H150"/>
  <c r="G150"/>
  <c r="E150"/>
  <c r="K149"/>
  <c r="H149"/>
  <c r="G149"/>
  <c r="E149"/>
  <c r="K148"/>
  <c r="H148"/>
  <c r="G148"/>
  <c r="E148"/>
  <c r="K147"/>
  <c r="H147"/>
  <c r="G147"/>
  <c r="E147"/>
  <c r="K146"/>
  <c r="H146"/>
  <c r="G146"/>
  <c r="E146"/>
  <c r="K145"/>
  <c r="H145"/>
  <c r="G145"/>
  <c r="E145"/>
  <c r="K144"/>
  <c r="H144"/>
  <c r="G144"/>
  <c r="E144"/>
  <c r="K143"/>
  <c r="H143"/>
  <c r="G143"/>
  <c r="E143"/>
  <c r="K142"/>
  <c r="H142"/>
  <c r="G142"/>
  <c r="E142"/>
  <c r="K141"/>
  <c r="H141"/>
  <c r="G141"/>
  <c r="E141"/>
  <c r="K140"/>
  <c r="H140"/>
  <c r="G140"/>
  <c r="E140"/>
  <c r="K139"/>
  <c r="H139"/>
  <c r="G139"/>
  <c r="E139"/>
  <c r="K138"/>
  <c r="H138"/>
  <c r="G138"/>
  <c r="E138"/>
  <c r="K137"/>
  <c r="H137"/>
  <c r="G137"/>
  <c r="E137"/>
  <c r="K136"/>
  <c r="H136"/>
  <c r="G136"/>
  <c r="E136"/>
  <c r="K135"/>
  <c r="H135"/>
  <c r="G135"/>
  <c r="E135"/>
  <c r="K134"/>
  <c r="H134"/>
  <c r="G134"/>
  <c r="E134"/>
  <c r="K133"/>
  <c r="H133"/>
  <c r="G133"/>
  <c r="E133"/>
  <c r="K132"/>
  <c r="H132"/>
  <c r="G132"/>
  <c r="E132"/>
  <c r="K131"/>
  <c r="H131"/>
  <c r="G131"/>
  <c r="E131"/>
  <c r="K130"/>
  <c r="H130"/>
  <c r="G130"/>
  <c r="E130"/>
  <c r="K129"/>
  <c r="H129"/>
  <c r="G129"/>
  <c r="E129"/>
  <c r="K128"/>
  <c r="H128"/>
  <c r="G128"/>
  <c r="E128"/>
  <c r="K127"/>
  <c r="H127"/>
  <c r="G127"/>
  <c r="E127"/>
  <c r="K126"/>
  <c r="H126"/>
  <c r="G126"/>
  <c r="E126"/>
  <c r="K125"/>
  <c r="H125"/>
  <c r="G125"/>
  <c r="E125"/>
  <c r="K124"/>
  <c r="H124"/>
  <c r="G124"/>
  <c r="E124"/>
  <c r="K123"/>
  <c r="H123"/>
  <c r="G123"/>
  <c r="E123"/>
  <c r="K122"/>
  <c r="H122"/>
  <c r="G122"/>
  <c r="E122"/>
  <c r="K121"/>
  <c r="H121"/>
  <c r="G121"/>
  <c r="E121"/>
  <c r="K120"/>
  <c r="H120"/>
  <c r="G120"/>
  <c r="E120"/>
  <c r="K119"/>
  <c r="H119"/>
  <c r="G119"/>
  <c r="E119"/>
  <c r="K118"/>
  <c r="H118"/>
  <c r="G118"/>
  <c r="E118"/>
  <c r="K117"/>
  <c r="H117"/>
  <c r="G117"/>
  <c r="E117"/>
  <c r="K116"/>
  <c r="H116"/>
  <c r="G116"/>
  <c r="E116"/>
  <c r="I116" s="1"/>
  <c r="K115"/>
  <c r="H115"/>
  <c r="G115"/>
  <c r="E115"/>
  <c r="K114"/>
  <c r="H114"/>
  <c r="G114"/>
  <c r="E114"/>
  <c r="I114" s="1"/>
  <c r="K113"/>
  <c r="H113"/>
  <c r="G113"/>
  <c r="E113"/>
  <c r="K112"/>
  <c r="H112"/>
  <c r="G112"/>
  <c r="E112"/>
  <c r="I112" s="1"/>
  <c r="K111"/>
  <c r="H111"/>
  <c r="G111"/>
  <c r="E111"/>
  <c r="K110"/>
  <c r="H110"/>
  <c r="G110"/>
  <c r="E110"/>
  <c r="I110" s="1"/>
  <c r="K109"/>
  <c r="H109"/>
  <c r="G109"/>
  <c r="E109"/>
  <c r="K108"/>
  <c r="H108"/>
  <c r="G108"/>
  <c r="E108"/>
  <c r="I108" s="1"/>
  <c r="K107"/>
  <c r="H107"/>
  <c r="G107"/>
  <c r="E107"/>
  <c r="K106"/>
  <c r="H106"/>
  <c r="G106"/>
  <c r="E106"/>
  <c r="I106" s="1"/>
  <c r="K105"/>
  <c r="H105"/>
  <c r="G105"/>
  <c r="E105"/>
  <c r="K104"/>
  <c r="H104"/>
  <c r="G104"/>
  <c r="E104"/>
  <c r="I104" s="1"/>
  <c r="K103"/>
  <c r="H103"/>
  <c r="G103"/>
  <c r="E103"/>
  <c r="K102"/>
  <c r="H102"/>
  <c r="G102"/>
  <c r="E102"/>
  <c r="I102" s="1"/>
  <c r="K101"/>
  <c r="H101"/>
  <c r="G101"/>
  <c r="E101"/>
  <c r="K100"/>
  <c r="H100"/>
  <c r="G100"/>
  <c r="E100"/>
  <c r="I100" s="1"/>
  <c r="K99"/>
  <c r="H99"/>
  <c r="G99"/>
  <c r="E99"/>
  <c r="K98"/>
  <c r="H98"/>
  <c r="G98"/>
  <c r="E98"/>
  <c r="I98" s="1"/>
  <c r="K97"/>
  <c r="H97"/>
  <c r="G97"/>
  <c r="E97"/>
  <c r="K95"/>
  <c r="H95"/>
  <c r="G95"/>
  <c r="E95"/>
  <c r="K94"/>
  <c r="H94"/>
  <c r="G94"/>
  <c r="E94"/>
  <c r="I94" s="1"/>
  <c r="K92"/>
  <c r="H92"/>
  <c r="G92"/>
  <c r="E92"/>
  <c r="I92" s="1"/>
  <c r="K91"/>
  <c r="H91"/>
  <c r="G91"/>
  <c r="E91"/>
  <c r="K90"/>
  <c r="H90"/>
  <c r="G90"/>
  <c r="E90"/>
  <c r="I90" s="1"/>
  <c r="K89"/>
  <c r="H89"/>
  <c r="G89"/>
  <c r="E89"/>
  <c r="K88"/>
  <c r="H88"/>
  <c r="G88"/>
  <c r="E88"/>
  <c r="I88" s="1"/>
  <c r="K87"/>
  <c r="H87"/>
  <c r="G87"/>
  <c r="E87"/>
  <c r="K85"/>
  <c r="H85"/>
  <c r="G85"/>
  <c r="E85"/>
  <c r="K84"/>
  <c r="H84"/>
  <c r="G84"/>
  <c r="E84"/>
  <c r="I84" s="1"/>
  <c r="K83"/>
  <c r="H83"/>
  <c r="G83"/>
  <c r="E83"/>
  <c r="K82"/>
  <c r="H82"/>
  <c r="G82"/>
  <c r="E82"/>
  <c r="I82" s="1"/>
  <c r="K80"/>
  <c r="H80"/>
  <c r="G80"/>
  <c r="E80"/>
  <c r="I80" s="1"/>
  <c r="K79"/>
  <c r="H79"/>
  <c r="G79"/>
  <c r="E79"/>
  <c r="K78"/>
  <c r="H78"/>
  <c r="G78"/>
  <c r="E78"/>
  <c r="I78" s="1"/>
  <c r="K77"/>
  <c r="H77"/>
  <c r="G77"/>
  <c r="E77"/>
  <c r="K76"/>
  <c r="H76"/>
  <c r="G76"/>
  <c r="E76"/>
  <c r="I76" s="1"/>
  <c r="K75"/>
  <c r="H75"/>
  <c r="G75"/>
  <c r="E75"/>
  <c r="K74"/>
  <c r="H74"/>
  <c r="G74"/>
  <c r="E74"/>
  <c r="I74" s="1"/>
  <c r="K73"/>
  <c r="H73"/>
  <c r="G73"/>
  <c r="E73"/>
  <c r="K72"/>
  <c r="H72"/>
  <c r="G72"/>
  <c r="E72"/>
  <c r="I72" s="1"/>
  <c r="K71"/>
  <c r="H71"/>
  <c r="G71"/>
  <c r="E71"/>
  <c r="K70"/>
  <c r="H70"/>
  <c r="G70"/>
  <c r="E70"/>
  <c r="I70" s="1"/>
  <c r="K69"/>
  <c r="H69"/>
  <c r="G69"/>
  <c r="E69"/>
  <c r="K68"/>
  <c r="H68"/>
  <c r="G68"/>
  <c r="E68"/>
  <c r="I68" s="1"/>
  <c r="K67"/>
  <c r="H67"/>
  <c r="G67"/>
  <c r="E67"/>
  <c r="K66"/>
  <c r="H66"/>
  <c r="G66"/>
  <c r="E66"/>
  <c r="I66" s="1"/>
  <c r="K65"/>
  <c r="H65"/>
  <c r="G65"/>
  <c r="E65"/>
  <c r="K64"/>
  <c r="H64"/>
  <c r="G64"/>
  <c r="E64"/>
  <c r="K63"/>
  <c r="H63"/>
  <c r="G63"/>
  <c r="E63"/>
  <c r="K62"/>
  <c r="H62"/>
  <c r="G62"/>
  <c r="E62"/>
  <c r="K61"/>
  <c r="H61"/>
  <c r="G61"/>
  <c r="E61"/>
  <c r="K60"/>
  <c r="H60"/>
  <c r="G60"/>
  <c r="E60"/>
  <c r="K59"/>
  <c r="H59"/>
  <c r="G59"/>
  <c r="E59"/>
  <c r="K58"/>
  <c r="H58"/>
  <c r="G58"/>
  <c r="E58"/>
  <c r="K57"/>
  <c r="H57"/>
  <c r="G57"/>
  <c r="E57"/>
  <c r="K56"/>
  <c r="H56"/>
  <c r="G56"/>
  <c r="E56"/>
  <c r="K55"/>
  <c r="H55"/>
  <c r="G55"/>
  <c r="E55"/>
  <c r="K54"/>
  <c r="H54"/>
  <c r="G54"/>
  <c r="E54"/>
  <c r="K53"/>
  <c r="H53"/>
  <c r="G53"/>
  <c r="E53"/>
  <c r="K52"/>
  <c r="H52"/>
  <c r="G52"/>
  <c r="E52"/>
  <c r="K51"/>
  <c r="H51"/>
  <c r="G51"/>
  <c r="E51"/>
  <c r="K50"/>
  <c r="H50"/>
  <c r="G50"/>
  <c r="E50"/>
  <c r="K49"/>
  <c r="H49"/>
  <c r="G49"/>
  <c r="E49"/>
  <c r="K47"/>
  <c r="H47"/>
  <c r="G47"/>
  <c r="E47"/>
  <c r="K46"/>
  <c r="H46"/>
  <c r="G46"/>
  <c r="E46"/>
  <c r="I46" s="1"/>
  <c r="K45"/>
  <c r="H45"/>
  <c r="G45"/>
  <c r="E45"/>
  <c r="K44"/>
  <c r="H44"/>
  <c r="G44"/>
  <c r="E44"/>
  <c r="I44" s="1"/>
  <c r="K43"/>
  <c r="H43"/>
  <c r="G43"/>
  <c r="E43"/>
  <c r="K41"/>
  <c r="H41"/>
  <c r="G41"/>
  <c r="E41"/>
  <c r="K40"/>
  <c r="H40"/>
  <c r="G40"/>
  <c r="E40"/>
  <c r="I40" s="1"/>
  <c r="K39"/>
  <c r="H39"/>
  <c r="G39"/>
  <c r="E39"/>
  <c r="K38"/>
  <c r="H38"/>
  <c r="G38"/>
  <c r="E38"/>
  <c r="I38" s="1"/>
  <c r="K37"/>
  <c r="H37"/>
  <c r="G37"/>
  <c r="E37"/>
  <c r="K36"/>
  <c r="H36"/>
  <c r="G36"/>
  <c r="E36"/>
  <c r="I36" s="1"/>
  <c r="K35"/>
  <c r="H35"/>
  <c r="G35"/>
  <c r="E35"/>
  <c r="K34"/>
  <c r="H34"/>
  <c r="G34"/>
  <c r="E34"/>
  <c r="I34" s="1"/>
  <c r="K33"/>
  <c r="H33"/>
  <c r="G33"/>
  <c r="E33"/>
  <c r="K32"/>
  <c r="H32"/>
  <c r="G32"/>
  <c r="E32"/>
  <c r="I32" s="1"/>
  <c r="K31"/>
  <c r="H31"/>
  <c r="G31"/>
  <c r="E31"/>
  <c r="I31" s="1"/>
  <c r="K30"/>
  <c r="H30"/>
  <c r="G30"/>
  <c r="E30"/>
  <c r="K29"/>
  <c r="H29"/>
  <c r="G29"/>
  <c r="E29"/>
  <c r="I29" s="1"/>
  <c r="K27"/>
  <c r="H27"/>
  <c r="G27"/>
  <c r="E27"/>
  <c r="I27" s="1"/>
  <c r="K26"/>
  <c r="H26"/>
  <c r="G26"/>
  <c r="E26"/>
  <c r="K25"/>
  <c r="H25"/>
  <c r="G25"/>
  <c r="E25"/>
  <c r="I25" s="1"/>
  <c r="K24"/>
  <c r="H24"/>
  <c r="G24"/>
  <c r="E24"/>
  <c r="K23"/>
  <c r="H23"/>
  <c r="G23"/>
  <c r="E23"/>
  <c r="I23" s="1"/>
  <c r="K22"/>
  <c r="H22"/>
  <c r="G22"/>
  <c r="E22"/>
  <c r="K20"/>
  <c r="H20"/>
  <c r="G20"/>
  <c r="E20"/>
  <c r="K19"/>
  <c r="H19"/>
  <c r="G19"/>
  <c r="E19"/>
  <c r="I19" s="1"/>
  <c r="K18"/>
  <c r="H18"/>
  <c r="G18"/>
  <c r="E18"/>
  <c r="K17"/>
  <c r="H17"/>
  <c r="G17"/>
  <c r="E17"/>
  <c r="I17" s="1"/>
  <c r="K518" i="7"/>
  <c r="H518"/>
  <c r="G518"/>
  <c r="E518"/>
  <c r="K517"/>
  <c r="H517"/>
  <c r="G517"/>
  <c r="E517"/>
  <c r="K516"/>
  <c r="H516"/>
  <c r="G516"/>
  <c r="E516"/>
  <c r="K515"/>
  <c r="H515"/>
  <c r="G515"/>
  <c r="E515"/>
  <c r="K514"/>
  <c r="H514"/>
  <c r="G514"/>
  <c r="E514"/>
  <c r="K513"/>
  <c r="H513"/>
  <c r="G513"/>
  <c r="E513"/>
  <c r="K512"/>
  <c r="H512"/>
  <c r="G512"/>
  <c r="E512"/>
  <c r="K511"/>
  <c r="H511"/>
  <c r="G511"/>
  <c r="E511"/>
  <c r="K510"/>
  <c r="H510"/>
  <c r="G510"/>
  <c r="E510"/>
  <c r="K509"/>
  <c r="H509"/>
  <c r="G509"/>
  <c r="E509"/>
  <c r="K508"/>
  <c r="H508"/>
  <c r="G508"/>
  <c r="E508"/>
  <c r="K507"/>
  <c r="H507"/>
  <c r="G507"/>
  <c r="E507"/>
  <c r="K506"/>
  <c r="H506"/>
  <c r="G506"/>
  <c r="E506"/>
  <c r="K505"/>
  <c r="H505"/>
  <c r="G505"/>
  <c r="E505"/>
  <c r="K504"/>
  <c r="H504"/>
  <c r="G504"/>
  <c r="E504"/>
  <c r="K503"/>
  <c r="H503"/>
  <c r="G503"/>
  <c r="E503"/>
  <c r="K501"/>
  <c r="H501"/>
  <c r="G501"/>
  <c r="E501"/>
  <c r="K500"/>
  <c r="H500"/>
  <c r="G500"/>
  <c r="E500"/>
  <c r="K499"/>
  <c r="H499"/>
  <c r="G499"/>
  <c r="E499"/>
  <c r="K498"/>
  <c r="H498"/>
  <c r="G498"/>
  <c r="E498"/>
  <c r="K497"/>
  <c r="H497"/>
  <c r="G497"/>
  <c r="E497"/>
  <c r="K496"/>
  <c r="H496"/>
  <c r="G496"/>
  <c r="E496"/>
  <c r="K495"/>
  <c r="H495"/>
  <c r="G495"/>
  <c r="E495"/>
  <c r="K493"/>
  <c r="H493"/>
  <c r="G493"/>
  <c r="E493"/>
  <c r="K492"/>
  <c r="H492"/>
  <c r="G492"/>
  <c r="E492"/>
  <c r="K491"/>
  <c r="H491"/>
  <c r="G491"/>
  <c r="E491"/>
  <c r="K490"/>
  <c r="H490"/>
  <c r="G490"/>
  <c r="E490"/>
  <c r="K489"/>
  <c r="H489"/>
  <c r="G489"/>
  <c r="E489"/>
  <c r="K488"/>
  <c r="H488"/>
  <c r="G488"/>
  <c r="E488"/>
  <c r="K487"/>
  <c r="H487"/>
  <c r="G487"/>
  <c r="E487"/>
  <c r="K485"/>
  <c r="H485"/>
  <c r="G485"/>
  <c r="E485"/>
  <c r="K484"/>
  <c r="H484"/>
  <c r="G484"/>
  <c r="E484"/>
  <c r="K483"/>
  <c r="H483"/>
  <c r="G483"/>
  <c r="E483"/>
  <c r="K482"/>
  <c r="H482"/>
  <c r="G482"/>
  <c r="E482"/>
  <c r="K480"/>
  <c r="H480"/>
  <c r="G480"/>
  <c r="E480"/>
  <c r="K479"/>
  <c r="H479"/>
  <c r="G479"/>
  <c r="E479"/>
  <c r="K477"/>
  <c r="H477"/>
  <c r="G477"/>
  <c r="E477"/>
  <c r="K476"/>
  <c r="H476"/>
  <c r="G476"/>
  <c r="E476"/>
  <c r="K475"/>
  <c r="H475"/>
  <c r="G475"/>
  <c r="E475"/>
  <c r="K474"/>
  <c r="H474"/>
  <c r="G474"/>
  <c r="E474"/>
  <c r="K473"/>
  <c r="H473"/>
  <c r="G473"/>
  <c r="E473"/>
  <c r="K472"/>
  <c r="H472"/>
  <c r="G472"/>
  <c r="E472"/>
  <c r="K471"/>
  <c r="H471"/>
  <c r="G471"/>
  <c r="E471"/>
  <c r="K470"/>
  <c r="H470"/>
  <c r="G470"/>
  <c r="E470"/>
  <c r="K469"/>
  <c r="H469"/>
  <c r="G469"/>
  <c r="E469"/>
  <c r="K468"/>
  <c r="H468"/>
  <c r="G468"/>
  <c r="E468"/>
  <c r="K467"/>
  <c r="H467"/>
  <c r="G467"/>
  <c r="E467"/>
  <c r="K466"/>
  <c r="H466"/>
  <c r="G466"/>
  <c r="E466"/>
  <c r="K464"/>
  <c r="H464"/>
  <c r="G464"/>
  <c r="E464"/>
  <c r="K463"/>
  <c r="H463"/>
  <c r="G463"/>
  <c r="E463"/>
  <c r="K462"/>
  <c r="H462"/>
  <c r="G462"/>
  <c r="E462"/>
  <c r="K461"/>
  <c r="H461"/>
  <c r="G461"/>
  <c r="E461"/>
  <c r="K460"/>
  <c r="H460"/>
  <c r="G460"/>
  <c r="E460"/>
  <c r="K459"/>
  <c r="H459"/>
  <c r="G459"/>
  <c r="E459"/>
  <c r="K457"/>
  <c r="H457"/>
  <c r="G457"/>
  <c r="E457"/>
  <c r="K456"/>
  <c r="H456"/>
  <c r="G456"/>
  <c r="E456"/>
  <c r="K455"/>
  <c r="H455"/>
  <c r="G455"/>
  <c r="E455"/>
  <c r="K454"/>
  <c r="H454"/>
  <c r="G454"/>
  <c r="E454"/>
  <c r="K453"/>
  <c r="H453"/>
  <c r="G453"/>
  <c r="E453"/>
  <c r="K452"/>
  <c r="H452"/>
  <c r="G452"/>
  <c r="E452"/>
  <c r="K451"/>
  <c r="H451"/>
  <c r="G451"/>
  <c r="E451"/>
  <c r="K450"/>
  <c r="H450"/>
  <c r="G450"/>
  <c r="E450"/>
  <c r="K449"/>
  <c r="H449"/>
  <c r="G449"/>
  <c r="E449"/>
  <c r="K448"/>
  <c r="H448"/>
  <c r="G448"/>
  <c r="E448"/>
  <c r="K447"/>
  <c r="H447"/>
  <c r="G447"/>
  <c r="E447"/>
  <c r="K446"/>
  <c r="H446"/>
  <c r="G446"/>
  <c r="E446"/>
  <c r="K445"/>
  <c r="H445"/>
  <c r="G445"/>
  <c r="E445"/>
  <c r="K443"/>
  <c r="H443"/>
  <c r="G443"/>
  <c r="E443"/>
  <c r="K442"/>
  <c r="H442"/>
  <c r="G442"/>
  <c r="E442"/>
  <c r="K441"/>
  <c r="H441"/>
  <c r="G441"/>
  <c r="E441"/>
  <c r="K440"/>
  <c r="H440"/>
  <c r="G440"/>
  <c r="E440"/>
  <c r="K439"/>
  <c r="H439"/>
  <c r="G439"/>
  <c r="E439"/>
  <c r="K438"/>
  <c r="H438"/>
  <c r="G438"/>
  <c r="E438"/>
  <c r="K437"/>
  <c r="H437"/>
  <c r="G437"/>
  <c r="E437"/>
  <c r="K436"/>
  <c r="H436"/>
  <c r="G436"/>
  <c r="E436"/>
  <c r="K435"/>
  <c r="H435"/>
  <c r="G435"/>
  <c r="E435"/>
  <c r="K434"/>
  <c r="H434"/>
  <c r="G434"/>
  <c r="E434"/>
  <c r="K433"/>
  <c r="H433"/>
  <c r="G433"/>
  <c r="E433"/>
  <c r="K432"/>
  <c r="H432"/>
  <c r="G432"/>
  <c r="E432"/>
  <c r="K431"/>
  <c r="H431"/>
  <c r="G431"/>
  <c r="E431"/>
  <c r="K430"/>
  <c r="H430"/>
  <c r="G430"/>
  <c r="E430"/>
  <c r="K429"/>
  <c r="H429"/>
  <c r="G429"/>
  <c r="E429"/>
  <c r="K428"/>
  <c r="H428"/>
  <c r="G428"/>
  <c r="E428"/>
  <c r="K427"/>
  <c r="H427"/>
  <c r="G427"/>
  <c r="E427"/>
  <c r="K426"/>
  <c r="H426"/>
  <c r="G426"/>
  <c r="E426"/>
  <c r="K425"/>
  <c r="H425"/>
  <c r="G425"/>
  <c r="E425"/>
  <c r="K424"/>
  <c r="H424"/>
  <c r="G424"/>
  <c r="E424"/>
  <c r="K423"/>
  <c r="H423"/>
  <c r="G423"/>
  <c r="E423"/>
  <c r="K422"/>
  <c r="H422"/>
  <c r="G422"/>
  <c r="E422"/>
  <c r="K420"/>
  <c r="H420"/>
  <c r="G420"/>
  <c r="E420"/>
  <c r="K419"/>
  <c r="H419"/>
  <c r="G419"/>
  <c r="E419"/>
  <c r="K418"/>
  <c r="H418"/>
  <c r="G418"/>
  <c r="E418"/>
  <c r="K417"/>
  <c r="H417"/>
  <c r="G417"/>
  <c r="E417"/>
  <c r="K416"/>
  <c r="H416"/>
  <c r="G416"/>
  <c r="E416"/>
  <c r="K415"/>
  <c r="H415"/>
  <c r="G415"/>
  <c r="E415"/>
  <c r="K414"/>
  <c r="H414"/>
  <c r="G414"/>
  <c r="E414"/>
  <c r="K413"/>
  <c r="H413"/>
  <c r="G413"/>
  <c r="E413"/>
  <c r="K411"/>
  <c r="H411"/>
  <c r="G411"/>
  <c r="E411"/>
  <c r="K410"/>
  <c r="H410"/>
  <c r="G410"/>
  <c r="E410"/>
  <c r="K409"/>
  <c r="H409"/>
  <c r="G409"/>
  <c r="E409"/>
  <c r="K408"/>
  <c r="H408"/>
  <c r="G408"/>
  <c r="E408"/>
  <c r="K407"/>
  <c r="H407"/>
  <c r="G407"/>
  <c r="E407"/>
  <c r="K406"/>
  <c r="H406"/>
  <c r="G406"/>
  <c r="E406"/>
  <c r="K405"/>
  <c r="H405"/>
  <c r="G405"/>
  <c r="E405"/>
  <c r="K404"/>
  <c r="H404"/>
  <c r="G404"/>
  <c r="E404"/>
  <c r="K403"/>
  <c r="H403"/>
  <c r="G403"/>
  <c r="E403"/>
  <c r="K402"/>
  <c r="H402"/>
  <c r="G402"/>
  <c r="E402"/>
  <c r="K401"/>
  <c r="H401"/>
  <c r="G401"/>
  <c r="E401"/>
  <c r="K400"/>
  <c r="H400"/>
  <c r="G400"/>
  <c r="E400"/>
  <c r="K399"/>
  <c r="H399"/>
  <c r="G399"/>
  <c r="E399"/>
  <c r="K398"/>
  <c r="H398"/>
  <c r="G398"/>
  <c r="E398"/>
  <c r="K397"/>
  <c r="H397"/>
  <c r="G397"/>
  <c r="E397"/>
  <c r="K396"/>
  <c r="H396"/>
  <c r="G396"/>
  <c r="E396"/>
  <c r="K395"/>
  <c r="H395"/>
  <c r="G395"/>
  <c r="E395"/>
  <c r="K394"/>
  <c r="H394"/>
  <c r="G394"/>
  <c r="E394"/>
  <c r="K393"/>
  <c r="H393"/>
  <c r="G393"/>
  <c r="E393"/>
  <c r="K392"/>
  <c r="H392"/>
  <c r="G392"/>
  <c r="E392"/>
  <c r="K391"/>
  <c r="H391"/>
  <c r="G391"/>
  <c r="E391"/>
  <c r="K390"/>
  <c r="H390"/>
  <c r="G390"/>
  <c r="E390"/>
  <c r="K389"/>
  <c r="H389"/>
  <c r="G389"/>
  <c r="E389"/>
  <c r="K388"/>
  <c r="H388"/>
  <c r="G388"/>
  <c r="E388"/>
  <c r="K387"/>
  <c r="H387"/>
  <c r="G387"/>
  <c r="E387"/>
  <c r="K386"/>
  <c r="H386"/>
  <c r="G386"/>
  <c r="E386"/>
  <c r="K385"/>
  <c r="H385"/>
  <c r="G385"/>
  <c r="E385"/>
  <c r="K384"/>
  <c r="H384"/>
  <c r="G384"/>
  <c r="E384"/>
  <c r="K383"/>
  <c r="H383"/>
  <c r="G383"/>
  <c r="E383"/>
  <c r="K382"/>
  <c r="H382"/>
  <c r="G382"/>
  <c r="E382"/>
  <c r="K381"/>
  <c r="H381"/>
  <c r="G381"/>
  <c r="E381"/>
  <c r="K380"/>
  <c r="H380"/>
  <c r="G380"/>
  <c r="E380"/>
  <c r="K379"/>
  <c r="H379"/>
  <c r="G379"/>
  <c r="E379"/>
  <c r="K378"/>
  <c r="H378"/>
  <c r="G378"/>
  <c r="E378"/>
  <c r="K377"/>
  <c r="H377"/>
  <c r="G377"/>
  <c r="E377"/>
  <c r="K376"/>
  <c r="H376"/>
  <c r="G376"/>
  <c r="E376"/>
  <c r="K375"/>
  <c r="H375"/>
  <c r="G375"/>
  <c r="E375"/>
  <c r="K374"/>
  <c r="H374"/>
  <c r="G374"/>
  <c r="E374"/>
  <c r="K373"/>
  <c r="H373"/>
  <c r="G373"/>
  <c r="E373"/>
  <c r="K372"/>
  <c r="H372"/>
  <c r="G372"/>
  <c r="E372"/>
  <c r="K371"/>
  <c r="H371"/>
  <c r="G371"/>
  <c r="E371"/>
  <c r="K370"/>
  <c r="H370"/>
  <c r="G370"/>
  <c r="E370"/>
  <c r="K369"/>
  <c r="H369"/>
  <c r="G369"/>
  <c r="E369"/>
  <c r="K368"/>
  <c r="H368"/>
  <c r="G368"/>
  <c r="E368"/>
  <c r="K367"/>
  <c r="H367"/>
  <c r="G367"/>
  <c r="E367"/>
  <c r="K366"/>
  <c r="H366"/>
  <c r="G366"/>
  <c r="E366"/>
  <c r="K365"/>
  <c r="H365"/>
  <c r="G365"/>
  <c r="E365"/>
  <c r="K364"/>
  <c r="H364"/>
  <c r="G364"/>
  <c r="E364"/>
  <c r="K363"/>
  <c r="H363"/>
  <c r="G363"/>
  <c r="E363"/>
  <c r="K362"/>
  <c r="H362"/>
  <c r="G362"/>
  <c r="E362"/>
  <c r="K361"/>
  <c r="H361"/>
  <c r="G361"/>
  <c r="E361"/>
  <c r="K360"/>
  <c r="H360"/>
  <c r="G360"/>
  <c r="E360"/>
  <c r="K359"/>
  <c r="H359"/>
  <c r="G359"/>
  <c r="E359"/>
  <c r="K358"/>
  <c r="H358"/>
  <c r="G358"/>
  <c r="E358"/>
  <c r="K357"/>
  <c r="H357"/>
  <c r="G357"/>
  <c r="E357"/>
  <c r="K356"/>
  <c r="H356"/>
  <c r="G356"/>
  <c r="E356"/>
  <c r="K355"/>
  <c r="H355"/>
  <c r="G355"/>
  <c r="E355"/>
  <c r="K354"/>
  <c r="H354"/>
  <c r="G354"/>
  <c r="E354"/>
  <c r="K353"/>
  <c r="H353"/>
  <c r="G353"/>
  <c r="E353"/>
  <c r="K352"/>
  <c r="H352"/>
  <c r="G352"/>
  <c r="E352"/>
  <c r="K351"/>
  <c r="H351"/>
  <c r="G351"/>
  <c r="E351"/>
  <c r="K350"/>
  <c r="H350"/>
  <c r="G350"/>
  <c r="E350"/>
  <c r="K349"/>
  <c r="H349"/>
  <c r="G349"/>
  <c r="E349"/>
  <c r="K348"/>
  <c r="H348"/>
  <c r="G348"/>
  <c r="E348"/>
  <c r="K347"/>
  <c r="H347"/>
  <c r="G347"/>
  <c r="E347"/>
  <c r="K346"/>
  <c r="H346"/>
  <c r="G346"/>
  <c r="E346"/>
  <c r="K345"/>
  <c r="H345"/>
  <c r="G345"/>
  <c r="E345"/>
  <c r="K344"/>
  <c r="H344"/>
  <c r="G344"/>
  <c r="E344"/>
  <c r="K343"/>
  <c r="H343"/>
  <c r="G343"/>
  <c r="E343"/>
  <c r="K342"/>
  <c r="H342"/>
  <c r="G342"/>
  <c r="E342"/>
  <c r="K341"/>
  <c r="H341"/>
  <c r="G341"/>
  <c r="E341"/>
  <c r="K340"/>
  <c r="H340"/>
  <c r="G340"/>
  <c r="E340"/>
  <c r="K339"/>
  <c r="H339"/>
  <c r="G339"/>
  <c r="E339"/>
  <c r="K338"/>
  <c r="H338"/>
  <c r="G338"/>
  <c r="E338"/>
  <c r="K337"/>
  <c r="H337"/>
  <c r="G337"/>
  <c r="E337"/>
  <c r="K336"/>
  <c r="H336"/>
  <c r="G336"/>
  <c r="E336"/>
  <c r="K335"/>
  <c r="H335"/>
  <c r="G335"/>
  <c r="E335"/>
  <c r="K334"/>
  <c r="H334"/>
  <c r="G334"/>
  <c r="E334"/>
  <c r="K333"/>
  <c r="H333"/>
  <c r="G333"/>
  <c r="E333"/>
  <c r="K332"/>
  <c r="H332"/>
  <c r="G332"/>
  <c r="E332"/>
  <c r="K331"/>
  <c r="H331"/>
  <c r="G331"/>
  <c r="E331"/>
  <c r="K330"/>
  <c r="H330"/>
  <c r="G330"/>
  <c r="E330"/>
  <c r="K329"/>
  <c r="H329"/>
  <c r="G329"/>
  <c r="E329"/>
  <c r="K328"/>
  <c r="H328"/>
  <c r="G328"/>
  <c r="E328"/>
  <c r="K327"/>
  <c r="H327"/>
  <c r="G327"/>
  <c r="E327"/>
  <c r="K326"/>
  <c r="H326"/>
  <c r="G326"/>
  <c r="E326"/>
  <c r="K325"/>
  <c r="H325"/>
  <c r="G325"/>
  <c r="E325"/>
  <c r="K324"/>
  <c r="H324"/>
  <c r="G324"/>
  <c r="E324"/>
  <c r="K323"/>
  <c r="H323"/>
  <c r="G323"/>
  <c r="E323"/>
  <c r="K322"/>
  <c r="H322"/>
  <c r="G322"/>
  <c r="E322"/>
  <c r="K321"/>
  <c r="H321"/>
  <c r="G321"/>
  <c r="E321"/>
  <c r="K320"/>
  <c r="H320"/>
  <c r="G320"/>
  <c r="E320"/>
  <c r="K319"/>
  <c r="H319"/>
  <c r="G319"/>
  <c r="E319"/>
  <c r="K318"/>
  <c r="H318"/>
  <c r="G318"/>
  <c r="E318"/>
  <c r="K317"/>
  <c r="H317"/>
  <c r="G317"/>
  <c r="E317"/>
  <c r="K316"/>
  <c r="H316"/>
  <c r="G316"/>
  <c r="E316"/>
  <c r="K315"/>
  <c r="H315"/>
  <c r="G315"/>
  <c r="E315"/>
  <c r="K314"/>
  <c r="H314"/>
  <c r="G314"/>
  <c r="E314"/>
  <c r="K313"/>
  <c r="H313"/>
  <c r="G313"/>
  <c r="E313"/>
  <c r="K312"/>
  <c r="H312"/>
  <c r="G312"/>
  <c r="E312"/>
  <c r="K311"/>
  <c r="H311"/>
  <c r="G311"/>
  <c r="E311"/>
  <c r="K310"/>
  <c r="H310"/>
  <c r="G310"/>
  <c r="E310"/>
  <c r="K309"/>
  <c r="H309"/>
  <c r="G309"/>
  <c r="E309"/>
  <c r="K308"/>
  <c r="H308"/>
  <c r="G308"/>
  <c r="E308"/>
  <c r="K307"/>
  <c r="H307"/>
  <c r="G307"/>
  <c r="E307"/>
  <c r="K306"/>
  <c r="H306"/>
  <c r="G306"/>
  <c r="E306"/>
  <c r="K305"/>
  <c r="H305"/>
  <c r="G305"/>
  <c r="E305"/>
  <c r="K304"/>
  <c r="H304"/>
  <c r="G304"/>
  <c r="E304"/>
  <c r="K303"/>
  <c r="H303"/>
  <c r="G303"/>
  <c r="E303"/>
  <c r="K302"/>
  <c r="H302"/>
  <c r="G302"/>
  <c r="E302"/>
  <c r="K301"/>
  <c r="H301"/>
  <c r="G301"/>
  <c r="E301"/>
  <c r="K300"/>
  <c r="H300"/>
  <c r="G300"/>
  <c r="E300"/>
  <c r="K299"/>
  <c r="H299"/>
  <c r="G299"/>
  <c r="E299"/>
  <c r="K298"/>
  <c r="H298"/>
  <c r="G298"/>
  <c r="E298"/>
  <c r="K297"/>
  <c r="H297"/>
  <c r="G297"/>
  <c r="E297"/>
  <c r="K296"/>
  <c r="H296"/>
  <c r="G296"/>
  <c r="E296"/>
  <c r="K295"/>
  <c r="H295"/>
  <c r="G295"/>
  <c r="E295"/>
  <c r="K294"/>
  <c r="H294"/>
  <c r="G294"/>
  <c r="E294"/>
  <c r="K292"/>
  <c r="H292"/>
  <c r="G292"/>
  <c r="E292"/>
  <c r="K291"/>
  <c r="H291"/>
  <c r="G291"/>
  <c r="E291"/>
  <c r="K290"/>
  <c r="H290"/>
  <c r="G290"/>
  <c r="E290"/>
  <c r="K289"/>
  <c r="H289"/>
  <c r="G289"/>
  <c r="E289"/>
  <c r="K288"/>
  <c r="H288"/>
  <c r="G288"/>
  <c r="E288"/>
  <c r="K287"/>
  <c r="H287"/>
  <c r="G287"/>
  <c r="E287"/>
  <c r="K286"/>
  <c r="H286"/>
  <c r="G286"/>
  <c r="E286"/>
  <c r="K285"/>
  <c r="H285"/>
  <c r="G285"/>
  <c r="E285"/>
  <c r="K284"/>
  <c r="H284"/>
  <c r="G284"/>
  <c r="E284"/>
  <c r="K283"/>
  <c r="H283"/>
  <c r="G283"/>
  <c r="E283"/>
  <c r="K282"/>
  <c r="H282"/>
  <c r="G282"/>
  <c r="E282"/>
  <c r="K281"/>
  <c r="H281"/>
  <c r="G281"/>
  <c r="E281"/>
  <c r="K280"/>
  <c r="H280"/>
  <c r="G280"/>
  <c r="E280"/>
  <c r="K279"/>
  <c r="H279"/>
  <c r="G279"/>
  <c r="E279"/>
  <c r="K278"/>
  <c r="H278"/>
  <c r="G278"/>
  <c r="E278"/>
  <c r="K277"/>
  <c r="H277"/>
  <c r="G277"/>
  <c r="E277"/>
  <c r="K276"/>
  <c r="H276"/>
  <c r="G276"/>
  <c r="E276"/>
  <c r="K275"/>
  <c r="H275"/>
  <c r="G275"/>
  <c r="E275"/>
  <c r="K274"/>
  <c r="H274"/>
  <c r="G274"/>
  <c r="E274"/>
  <c r="K273"/>
  <c r="H273"/>
  <c r="G273"/>
  <c r="E273"/>
  <c r="K272"/>
  <c r="H272"/>
  <c r="G272"/>
  <c r="E272"/>
  <c r="K271"/>
  <c r="H271"/>
  <c r="G271"/>
  <c r="E271"/>
  <c r="K270"/>
  <c r="H270"/>
  <c r="G270"/>
  <c r="E270"/>
  <c r="K269"/>
  <c r="H269"/>
  <c r="G269"/>
  <c r="E269"/>
  <c r="K268"/>
  <c r="H268"/>
  <c r="G268"/>
  <c r="E268"/>
  <c r="K267"/>
  <c r="H267"/>
  <c r="G267"/>
  <c r="E267"/>
  <c r="K266"/>
  <c r="H266"/>
  <c r="G266"/>
  <c r="E266"/>
  <c r="K265"/>
  <c r="H265"/>
  <c r="G265"/>
  <c r="E265"/>
  <c r="K264"/>
  <c r="H264"/>
  <c r="G264"/>
  <c r="E264"/>
  <c r="K263"/>
  <c r="H263"/>
  <c r="G263"/>
  <c r="E263"/>
  <c r="K262"/>
  <c r="H262"/>
  <c r="G262"/>
  <c r="E262"/>
  <c r="K261"/>
  <c r="H261"/>
  <c r="G261"/>
  <c r="E261"/>
  <c r="K260"/>
  <c r="H260"/>
  <c r="G260"/>
  <c r="E260"/>
  <c r="K259"/>
  <c r="H259"/>
  <c r="G259"/>
  <c r="E259"/>
  <c r="K258"/>
  <c r="H258"/>
  <c r="G258"/>
  <c r="E258"/>
  <c r="K257"/>
  <c r="H257"/>
  <c r="G257"/>
  <c r="E257"/>
  <c r="K255"/>
  <c r="H255"/>
  <c r="G255"/>
  <c r="E255"/>
  <c r="K254"/>
  <c r="H254"/>
  <c r="G254"/>
  <c r="E254"/>
  <c r="K253"/>
  <c r="H253"/>
  <c r="G253"/>
  <c r="E253"/>
  <c r="K252"/>
  <c r="H252"/>
  <c r="G252"/>
  <c r="E252"/>
  <c r="K251"/>
  <c r="H251"/>
  <c r="G251"/>
  <c r="E251"/>
  <c r="K250"/>
  <c r="H250"/>
  <c r="G250"/>
  <c r="E250"/>
  <c r="K249"/>
  <c r="H249"/>
  <c r="G249"/>
  <c r="E249"/>
  <c r="K248"/>
  <c r="H248"/>
  <c r="G248"/>
  <c r="E248"/>
  <c r="K247"/>
  <c r="H247"/>
  <c r="G247"/>
  <c r="E247"/>
  <c r="K246"/>
  <c r="H246"/>
  <c r="G246"/>
  <c r="E246"/>
  <c r="K245"/>
  <c r="H245"/>
  <c r="G245"/>
  <c r="E245"/>
  <c r="K244"/>
  <c r="H244"/>
  <c r="G244"/>
  <c r="E244"/>
  <c r="K243"/>
  <c r="H243"/>
  <c r="G243"/>
  <c r="E243"/>
  <c r="K242"/>
  <c r="H242"/>
  <c r="G242"/>
  <c r="E242"/>
  <c r="K241"/>
  <c r="H241"/>
  <c r="G241"/>
  <c r="E241"/>
  <c r="K240"/>
  <c r="H240"/>
  <c r="G240"/>
  <c r="E240"/>
  <c r="K239"/>
  <c r="H239"/>
  <c r="G239"/>
  <c r="E239"/>
  <c r="K238"/>
  <c r="H238"/>
  <c r="G238"/>
  <c r="E238"/>
  <c r="K237"/>
  <c r="H237"/>
  <c r="G237"/>
  <c r="E237"/>
  <c r="K236"/>
  <c r="H236"/>
  <c r="G236"/>
  <c r="E236"/>
  <c r="K235"/>
  <c r="H235"/>
  <c r="G235"/>
  <c r="E235"/>
  <c r="K234"/>
  <c r="H234"/>
  <c r="G234"/>
  <c r="E234"/>
  <c r="K233"/>
  <c r="H233"/>
  <c r="G233"/>
  <c r="E233"/>
  <c r="K232"/>
  <c r="H232"/>
  <c r="G232"/>
  <c r="E232"/>
  <c r="K231"/>
  <c r="H231"/>
  <c r="G231"/>
  <c r="E231"/>
  <c r="K230"/>
  <c r="H230"/>
  <c r="G230"/>
  <c r="E230"/>
  <c r="K229"/>
  <c r="H229"/>
  <c r="G229"/>
  <c r="E229"/>
  <c r="K228"/>
  <c r="H228"/>
  <c r="G228"/>
  <c r="E228"/>
  <c r="K227"/>
  <c r="H227"/>
  <c r="G227"/>
  <c r="E227"/>
  <c r="K226"/>
  <c r="H226"/>
  <c r="G226"/>
  <c r="E226"/>
  <c r="K225"/>
  <c r="H225"/>
  <c r="G225"/>
  <c r="E225"/>
  <c r="K224"/>
  <c r="H224"/>
  <c r="G224"/>
  <c r="E224"/>
  <c r="K223"/>
  <c r="H223"/>
  <c r="G223"/>
  <c r="E223"/>
  <c r="K222"/>
  <c r="H222"/>
  <c r="G222"/>
  <c r="E222"/>
  <c r="K221"/>
  <c r="H221"/>
  <c r="G221"/>
  <c r="E221"/>
  <c r="K220"/>
  <c r="H220"/>
  <c r="G220"/>
  <c r="E220"/>
  <c r="K219"/>
  <c r="H219"/>
  <c r="G219"/>
  <c r="E219"/>
  <c r="K218"/>
  <c r="H218"/>
  <c r="G218"/>
  <c r="E218"/>
  <c r="K217"/>
  <c r="H217"/>
  <c r="G217"/>
  <c r="E217"/>
  <c r="K216"/>
  <c r="H216"/>
  <c r="G216"/>
  <c r="E216"/>
  <c r="K215"/>
  <c r="H215"/>
  <c r="G215"/>
  <c r="E215"/>
  <c r="K214"/>
  <c r="H214"/>
  <c r="G214"/>
  <c r="E214"/>
  <c r="K213"/>
  <c r="H213"/>
  <c r="G213"/>
  <c r="E213"/>
  <c r="K212"/>
  <c r="H212"/>
  <c r="G212"/>
  <c r="E212"/>
  <c r="K211"/>
  <c r="H211"/>
  <c r="G211"/>
  <c r="E211"/>
  <c r="K210"/>
  <c r="H210"/>
  <c r="G210"/>
  <c r="E210"/>
  <c r="K209"/>
  <c r="H209"/>
  <c r="G209"/>
  <c r="E209"/>
  <c r="K208"/>
  <c r="H208"/>
  <c r="G208"/>
  <c r="E208"/>
  <c r="K207"/>
  <c r="H207"/>
  <c r="G207"/>
  <c r="E207"/>
  <c r="K206"/>
  <c r="H206"/>
  <c r="G206"/>
  <c r="E206"/>
  <c r="K205"/>
  <c r="H205"/>
  <c r="G205"/>
  <c r="E205"/>
  <c r="K204"/>
  <c r="H204"/>
  <c r="G204"/>
  <c r="E204"/>
  <c r="K203"/>
  <c r="H203"/>
  <c r="G203"/>
  <c r="E203"/>
  <c r="K202"/>
  <c r="H202"/>
  <c r="G202"/>
  <c r="E202"/>
  <c r="K201"/>
  <c r="H201"/>
  <c r="G201"/>
  <c r="E201"/>
  <c r="K200"/>
  <c r="H200"/>
  <c r="G200"/>
  <c r="E200"/>
  <c r="K199"/>
  <c r="H199"/>
  <c r="G199"/>
  <c r="E199"/>
  <c r="K198"/>
  <c r="H198"/>
  <c r="G198"/>
  <c r="E198"/>
  <c r="K197"/>
  <c r="H197"/>
  <c r="G197"/>
  <c r="E197"/>
  <c r="K196"/>
  <c r="H196"/>
  <c r="G196"/>
  <c r="E196"/>
  <c r="K195"/>
  <c r="H195"/>
  <c r="G195"/>
  <c r="E195"/>
  <c r="K194"/>
  <c r="H194"/>
  <c r="G194"/>
  <c r="E194"/>
  <c r="K193"/>
  <c r="H193"/>
  <c r="G193"/>
  <c r="E193"/>
  <c r="K192"/>
  <c r="H192"/>
  <c r="G192"/>
  <c r="E192"/>
  <c r="K191"/>
  <c r="H191"/>
  <c r="G191"/>
  <c r="E191"/>
  <c r="K190"/>
  <c r="H190"/>
  <c r="G190"/>
  <c r="E190"/>
  <c r="K189"/>
  <c r="H189"/>
  <c r="G189"/>
  <c r="E189"/>
  <c r="K188"/>
  <c r="H188"/>
  <c r="G188"/>
  <c r="E188"/>
  <c r="K187"/>
  <c r="H187"/>
  <c r="G187"/>
  <c r="E187"/>
  <c r="K186"/>
  <c r="H186"/>
  <c r="G186"/>
  <c r="E186"/>
  <c r="K185"/>
  <c r="H185"/>
  <c r="G185"/>
  <c r="E185"/>
  <c r="K184"/>
  <c r="H184"/>
  <c r="G184"/>
  <c r="E184"/>
  <c r="K183"/>
  <c r="H183"/>
  <c r="G183"/>
  <c r="E183"/>
  <c r="K182"/>
  <c r="H182"/>
  <c r="G182"/>
  <c r="E182"/>
  <c r="K181"/>
  <c r="H181"/>
  <c r="G181"/>
  <c r="E181"/>
  <c r="K180"/>
  <c r="H180"/>
  <c r="G180"/>
  <c r="E180"/>
  <c r="K179"/>
  <c r="H179"/>
  <c r="G179"/>
  <c r="E179"/>
  <c r="K178"/>
  <c r="H178"/>
  <c r="G178"/>
  <c r="E178"/>
  <c r="K177"/>
  <c r="H177"/>
  <c r="G177"/>
  <c r="E177"/>
  <c r="K176"/>
  <c r="H176"/>
  <c r="G176"/>
  <c r="E176"/>
  <c r="K175"/>
  <c r="H175"/>
  <c r="G175"/>
  <c r="E175"/>
  <c r="K174"/>
  <c r="H174"/>
  <c r="G174"/>
  <c r="E174"/>
  <c r="K173"/>
  <c r="H173"/>
  <c r="G173"/>
  <c r="E173"/>
  <c r="K172"/>
  <c r="H172"/>
  <c r="G172"/>
  <c r="E172"/>
  <c r="K171"/>
  <c r="H171"/>
  <c r="G171"/>
  <c r="E171"/>
  <c r="K170"/>
  <c r="H170"/>
  <c r="G170"/>
  <c r="E170"/>
  <c r="K169"/>
  <c r="H169"/>
  <c r="G169"/>
  <c r="E169"/>
  <c r="K168"/>
  <c r="H168"/>
  <c r="G168"/>
  <c r="E168"/>
  <c r="K167"/>
  <c r="H167"/>
  <c r="G167"/>
  <c r="E167"/>
  <c r="K166"/>
  <c r="H166"/>
  <c r="G166"/>
  <c r="E166"/>
  <c r="K165"/>
  <c r="H165"/>
  <c r="G165"/>
  <c r="E165"/>
  <c r="K164"/>
  <c r="H164"/>
  <c r="G164"/>
  <c r="E164"/>
  <c r="K163"/>
  <c r="H163"/>
  <c r="G163"/>
  <c r="E163"/>
  <c r="K162"/>
  <c r="H162"/>
  <c r="G162"/>
  <c r="E162"/>
  <c r="K161"/>
  <c r="H161"/>
  <c r="G161"/>
  <c r="E161"/>
  <c r="K160"/>
  <c r="H160"/>
  <c r="G160"/>
  <c r="E160"/>
  <c r="K159"/>
  <c r="H159"/>
  <c r="G159"/>
  <c r="E159"/>
  <c r="K158"/>
  <c r="H158"/>
  <c r="G158"/>
  <c r="E158"/>
  <c r="K156"/>
  <c r="H156"/>
  <c r="G156"/>
  <c r="E156"/>
  <c r="K155"/>
  <c r="H155"/>
  <c r="G155"/>
  <c r="E155"/>
  <c r="K154"/>
  <c r="H154"/>
  <c r="G154"/>
  <c r="E154"/>
  <c r="K153"/>
  <c r="H153"/>
  <c r="G153"/>
  <c r="E153"/>
  <c r="K152"/>
  <c r="H152"/>
  <c r="G152"/>
  <c r="E152"/>
  <c r="K151"/>
  <c r="H151"/>
  <c r="G151"/>
  <c r="E151"/>
  <c r="K150"/>
  <c r="H150"/>
  <c r="G150"/>
  <c r="E150"/>
  <c r="K149"/>
  <c r="H149"/>
  <c r="G149"/>
  <c r="E149"/>
  <c r="K148"/>
  <c r="H148"/>
  <c r="G148"/>
  <c r="E148"/>
  <c r="K147"/>
  <c r="H147"/>
  <c r="G147"/>
  <c r="E147"/>
  <c r="K146"/>
  <c r="H146"/>
  <c r="G146"/>
  <c r="E146"/>
  <c r="K145"/>
  <c r="H145"/>
  <c r="G145"/>
  <c r="E145"/>
  <c r="K144"/>
  <c r="H144"/>
  <c r="G144"/>
  <c r="E144"/>
  <c r="K143"/>
  <c r="H143"/>
  <c r="G143"/>
  <c r="E143"/>
  <c r="K142"/>
  <c r="H142"/>
  <c r="G142"/>
  <c r="E142"/>
  <c r="K141"/>
  <c r="H141"/>
  <c r="G141"/>
  <c r="E141"/>
  <c r="K140"/>
  <c r="H140"/>
  <c r="G140"/>
  <c r="E140"/>
  <c r="K139"/>
  <c r="H139"/>
  <c r="G139"/>
  <c r="E139"/>
  <c r="K138"/>
  <c r="H138"/>
  <c r="G138"/>
  <c r="E138"/>
  <c r="K137"/>
  <c r="H137"/>
  <c r="G137"/>
  <c r="E137"/>
  <c r="K136"/>
  <c r="H136"/>
  <c r="G136"/>
  <c r="E136"/>
  <c r="K134"/>
  <c r="H134"/>
  <c r="G134"/>
  <c r="E134"/>
  <c r="K133"/>
  <c r="H133"/>
  <c r="G133"/>
  <c r="E133"/>
  <c r="K132"/>
  <c r="H132"/>
  <c r="G132"/>
  <c r="E132"/>
  <c r="K131"/>
  <c r="H131"/>
  <c r="G131"/>
  <c r="E131"/>
  <c r="K130"/>
  <c r="H130"/>
  <c r="G130"/>
  <c r="E130"/>
  <c r="K129"/>
  <c r="H129"/>
  <c r="G129"/>
  <c r="E129"/>
  <c r="K128"/>
  <c r="H128"/>
  <c r="G128"/>
  <c r="E128"/>
  <c r="K127"/>
  <c r="H127"/>
  <c r="G127"/>
  <c r="E127"/>
  <c r="K126"/>
  <c r="H126"/>
  <c r="G126"/>
  <c r="E126"/>
  <c r="K125"/>
  <c r="H125"/>
  <c r="G125"/>
  <c r="E125"/>
  <c r="K124"/>
  <c r="H124"/>
  <c r="G124"/>
  <c r="E124"/>
  <c r="K123"/>
  <c r="H123"/>
  <c r="G123"/>
  <c r="E123"/>
  <c r="K122"/>
  <c r="H122"/>
  <c r="G122"/>
  <c r="E122"/>
  <c r="K121"/>
  <c r="H121"/>
  <c r="G121"/>
  <c r="E121"/>
  <c r="K120"/>
  <c r="H120"/>
  <c r="G120"/>
  <c r="E120"/>
  <c r="K119"/>
  <c r="H119"/>
  <c r="G119"/>
  <c r="E119"/>
  <c r="K118"/>
  <c r="H118"/>
  <c r="G118"/>
  <c r="E118"/>
  <c r="K117"/>
  <c r="H117"/>
  <c r="G117"/>
  <c r="E117"/>
  <c r="K116"/>
  <c r="H116"/>
  <c r="G116"/>
  <c r="E116"/>
  <c r="K115"/>
  <c r="H115"/>
  <c r="G115"/>
  <c r="E115"/>
  <c r="K114"/>
  <c r="H114"/>
  <c r="G114"/>
  <c r="E114"/>
  <c r="K113"/>
  <c r="H113"/>
  <c r="G113"/>
  <c r="E113"/>
  <c r="K112"/>
  <c r="H112"/>
  <c r="G112"/>
  <c r="E112"/>
  <c r="K111"/>
  <c r="H111"/>
  <c r="G111"/>
  <c r="E111"/>
  <c r="K110"/>
  <c r="H110"/>
  <c r="G110"/>
  <c r="E110"/>
  <c r="K109"/>
  <c r="H109"/>
  <c r="G109"/>
  <c r="E109"/>
  <c r="K108"/>
  <c r="H108"/>
  <c r="G108"/>
  <c r="E108"/>
  <c r="K107"/>
  <c r="H107"/>
  <c r="G107"/>
  <c r="E107"/>
  <c r="K106"/>
  <c r="H106"/>
  <c r="G106"/>
  <c r="E106"/>
  <c r="K104"/>
  <c r="H104"/>
  <c r="G104"/>
  <c r="E104"/>
  <c r="K103"/>
  <c r="H103"/>
  <c r="G103"/>
  <c r="E103"/>
  <c r="K102"/>
  <c r="H102"/>
  <c r="G102"/>
  <c r="E102"/>
  <c r="K101"/>
  <c r="H101"/>
  <c r="G101"/>
  <c r="E101"/>
  <c r="K100"/>
  <c r="H100"/>
  <c r="G100"/>
  <c r="E100"/>
  <c r="K99"/>
  <c r="H99"/>
  <c r="G99"/>
  <c r="E99"/>
  <c r="K98"/>
  <c r="H98"/>
  <c r="G98"/>
  <c r="E98"/>
  <c r="K97"/>
  <c r="H97"/>
  <c r="G97"/>
  <c r="E97"/>
  <c r="K96"/>
  <c r="H96"/>
  <c r="G96"/>
  <c r="E96"/>
  <c r="K94"/>
  <c r="H94"/>
  <c r="G94"/>
  <c r="E94"/>
  <c r="K93"/>
  <c r="H93"/>
  <c r="G93"/>
  <c r="E93"/>
  <c r="K92"/>
  <c r="H92"/>
  <c r="G92"/>
  <c r="E92"/>
  <c r="K91"/>
  <c r="H91"/>
  <c r="G91"/>
  <c r="E91"/>
  <c r="K90"/>
  <c r="H90"/>
  <c r="G90"/>
  <c r="E90"/>
  <c r="K89"/>
  <c r="H89"/>
  <c r="G89"/>
  <c r="E89"/>
  <c r="K88"/>
  <c r="H88"/>
  <c r="G88"/>
  <c r="E88"/>
  <c r="K87"/>
  <c r="H87"/>
  <c r="G87"/>
  <c r="E87"/>
  <c r="K86"/>
  <c r="H86"/>
  <c r="G86"/>
  <c r="E86"/>
  <c r="K85"/>
  <c r="H85"/>
  <c r="G85"/>
  <c r="E85"/>
  <c r="K84"/>
  <c r="H84"/>
  <c r="G84"/>
  <c r="E84"/>
  <c r="K83"/>
  <c r="H83"/>
  <c r="G83"/>
  <c r="E83"/>
  <c r="K82"/>
  <c r="H82"/>
  <c r="G82"/>
  <c r="E82"/>
  <c r="K81"/>
  <c r="H81"/>
  <c r="G81"/>
  <c r="E81"/>
  <c r="K80"/>
  <c r="H80"/>
  <c r="G80"/>
  <c r="E80"/>
  <c r="K79"/>
  <c r="H79"/>
  <c r="G79"/>
  <c r="E79"/>
  <c r="K78"/>
  <c r="H78"/>
  <c r="G78"/>
  <c r="E78"/>
  <c r="K77"/>
  <c r="H77"/>
  <c r="G77"/>
  <c r="E77"/>
  <c r="K76"/>
  <c r="H76"/>
  <c r="G76"/>
  <c r="E76"/>
  <c r="K75"/>
  <c r="H75"/>
  <c r="G75"/>
  <c r="E75"/>
  <c r="K74"/>
  <c r="H74"/>
  <c r="G74"/>
  <c r="E74"/>
  <c r="K73"/>
  <c r="H73"/>
  <c r="G73"/>
  <c r="E73"/>
  <c r="K72"/>
  <c r="H72"/>
  <c r="G72"/>
  <c r="E72"/>
  <c r="K71"/>
  <c r="H71"/>
  <c r="G71"/>
  <c r="E71"/>
  <c r="K70"/>
  <c r="H70"/>
  <c r="G70"/>
  <c r="E70"/>
  <c r="K69"/>
  <c r="H69"/>
  <c r="G69"/>
  <c r="E69"/>
  <c r="K68"/>
  <c r="H68"/>
  <c r="G68"/>
  <c r="E68"/>
  <c r="K67"/>
  <c r="H67"/>
  <c r="G67"/>
  <c r="E67"/>
  <c r="K66"/>
  <c r="H66"/>
  <c r="G66"/>
  <c r="E66"/>
  <c r="K65"/>
  <c r="H65"/>
  <c r="G65"/>
  <c r="E65"/>
  <c r="K64"/>
  <c r="H64"/>
  <c r="G64"/>
  <c r="E64"/>
  <c r="K63"/>
  <c r="H63"/>
  <c r="G63"/>
  <c r="E63"/>
  <c r="K62"/>
  <c r="H62"/>
  <c r="G62"/>
  <c r="E62"/>
  <c r="K61"/>
  <c r="H61"/>
  <c r="G61"/>
  <c r="E61"/>
  <c r="K60"/>
  <c r="H60"/>
  <c r="G60"/>
  <c r="E60"/>
  <c r="K59"/>
  <c r="H59"/>
  <c r="G59"/>
  <c r="E59"/>
  <c r="K58"/>
  <c r="H58"/>
  <c r="G58"/>
  <c r="E58"/>
  <c r="K57"/>
  <c r="H57"/>
  <c r="G57"/>
  <c r="E57"/>
  <c r="K56"/>
  <c r="H56"/>
  <c r="G56"/>
  <c r="E56"/>
  <c r="K55"/>
  <c r="H55"/>
  <c r="G55"/>
  <c r="E55"/>
  <c r="K54"/>
  <c r="H54"/>
  <c r="G54"/>
  <c r="E54"/>
  <c r="K53"/>
  <c r="H53"/>
  <c r="G53"/>
  <c r="E53"/>
  <c r="K52"/>
  <c r="H52"/>
  <c r="G52"/>
  <c r="E52"/>
  <c r="K51"/>
  <c r="H51"/>
  <c r="G51"/>
  <c r="E51"/>
  <c r="K50"/>
  <c r="H50"/>
  <c r="G50"/>
  <c r="E50"/>
  <c r="K49"/>
  <c r="H49"/>
  <c r="G49"/>
  <c r="E49"/>
  <c r="K48"/>
  <c r="H48"/>
  <c r="G48"/>
  <c r="E48"/>
  <c r="K47"/>
  <c r="H47"/>
  <c r="G47"/>
  <c r="E47"/>
  <c r="K46"/>
  <c r="H46"/>
  <c r="G46"/>
  <c r="E46"/>
  <c r="K45"/>
  <c r="H45"/>
  <c r="G45"/>
  <c r="E45"/>
  <c r="K44"/>
  <c r="H44"/>
  <c r="G44"/>
  <c r="E44"/>
  <c r="K43"/>
  <c r="H43"/>
  <c r="G43"/>
  <c r="E43"/>
  <c r="K41"/>
  <c r="H41"/>
  <c r="G41"/>
  <c r="E41"/>
  <c r="K40"/>
  <c r="H40"/>
  <c r="G40"/>
  <c r="E40"/>
  <c r="K39"/>
  <c r="H39"/>
  <c r="G39"/>
  <c r="E39"/>
  <c r="K38"/>
  <c r="H38"/>
  <c r="G38"/>
  <c r="E38"/>
  <c r="K37"/>
  <c r="H37"/>
  <c r="G37"/>
  <c r="E37"/>
  <c r="K35"/>
  <c r="H35"/>
  <c r="G35"/>
  <c r="E35"/>
  <c r="K34"/>
  <c r="H34"/>
  <c r="G34"/>
  <c r="E34"/>
  <c r="K33"/>
  <c r="H33"/>
  <c r="G33"/>
  <c r="E33"/>
  <c r="K32"/>
  <c r="H32"/>
  <c r="G32"/>
  <c r="E32"/>
  <c r="K31"/>
  <c r="H31"/>
  <c r="G31"/>
  <c r="E31"/>
  <c r="K30"/>
  <c r="H30"/>
  <c r="G30"/>
  <c r="E30"/>
  <c r="K29"/>
  <c r="H29"/>
  <c r="G29"/>
  <c r="E29"/>
  <c r="K28"/>
  <c r="H28"/>
  <c r="G28"/>
  <c r="E28"/>
  <c r="K27"/>
  <c r="H27"/>
  <c r="G27"/>
  <c r="E27"/>
  <c r="K25"/>
  <c r="H25"/>
  <c r="G25"/>
  <c r="E25"/>
  <c r="K24"/>
  <c r="H24"/>
  <c r="G24"/>
  <c r="E24"/>
  <c r="K23"/>
  <c r="H23"/>
  <c r="G23"/>
  <c r="E23"/>
  <c r="K22"/>
  <c r="H22"/>
  <c r="G22"/>
  <c r="E22"/>
  <c r="K20"/>
  <c r="H20"/>
  <c r="G20"/>
  <c r="E20"/>
  <c r="K19"/>
  <c r="H19"/>
  <c r="G19"/>
  <c r="E19"/>
  <c r="K18"/>
  <c r="H18"/>
  <c r="G18"/>
  <c r="E18"/>
  <c r="K17"/>
  <c r="H17"/>
  <c r="G17"/>
  <c r="E17"/>
  <c r="K534" i="1"/>
  <c r="H534"/>
  <c r="G534"/>
  <c r="E534"/>
  <c r="K533"/>
  <c r="H533"/>
  <c r="G533"/>
  <c r="E533"/>
  <c r="K532"/>
  <c r="H532"/>
  <c r="G532"/>
  <c r="E532"/>
  <c r="K531"/>
  <c r="H531"/>
  <c r="G531"/>
  <c r="E531"/>
  <c r="K530"/>
  <c r="H530"/>
  <c r="G530"/>
  <c r="E530"/>
  <c r="K529"/>
  <c r="H529"/>
  <c r="G529"/>
  <c r="E529"/>
  <c r="K528"/>
  <c r="H528"/>
  <c r="G528"/>
  <c r="E528"/>
  <c r="K527"/>
  <c r="H527"/>
  <c r="G527"/>
  <c r="E527"/>
  <c r="K526"/>
  <c r="H526"/>
  <c r="G526"/>
  <c r="E526"/>
  <c r="K525"/>
  <c r="H525"/>
  <c r="G525"/>
  <c r="E525"/>
  <c r="K524"/>
  <c r="H524"/>
  <c r="G524"/>
  <c r="E524"/>
  <c r="K523"/>
  <c r="H523"/>
  <c r="G523"/>
  <c r="E523"/>
  <c r="K521"/>
  <c r="H521"/>
  <c r="G521"/>
  <c r="E521"/>
  <c r="K520"/>
  <c r="H520"/>
  <c r="G520"/>
  <c r="E520"/>
  <c r="K519"/>
  <c r="H519"/>
  <c r="G519"/>
  <c r="E519"/>
  <c r="K518"/>
  <c r="H518"/>
  <c r="G518"/>
  <c r="E518"/>
  <c r="K517"/>
  <c r="H517"/>
  <c r="G517"/>
  <c r="E517"/>
  <c r="K516"/>
  <c r="H516"/>
  <c r="G516"/>
  <c r="E516"/>
  <c r="K515"/>
  <c r="H515"/>
  <c r="G515"/>
  <c r="E515"/>
  <c r="K514"/>
  <c r="H514"/>
  <c r="G514"/>
  <c r="E514"/>
  <c r="K512"/>
  <c r="H512"/>
  <c r="G512"/>
  <c r="E512"/>
  <c r="K511"/>
  <c r="H511"/>
  <c r="G511"/>
  <c r="E511"/>
  <c r="K510"/>
  <c r="H510"/>
  <c r="G510"/>
  <c r="E510"/>
  <c r="K509"/>
  <c r="H509"/>
  <c r="G509"/>
  <c r="E509"/>
  <c r="K508"/>
  <c r="H508"/>
  <c r="G508"/>
  <c r="E508"/>
  <c r="K507"/>
  <c r="H507"/>
  <c r="G507"/>
  <c r="E507"/>
  <c r="K506"/>
  <c r="H506"/>
  <c r="G506"/>
  <c r="E506"/>
  <c r="K505"/>
  <c r="H505"/>
  <c r="G505"/>
  <c r="E505"/>
  <c r="K504"/>
  <c r="H504"/>
  <c r="G504"/>
  <c r="E504"/>
  <c r="K502"/>
  <c r="H502"/>
  <c r="G502"/>
  <c r="E502"/>
  <c r="K501"/>
  <c r="H501"/>
  <c r="G501"/>
  <c r="E501"/>
  <c r="K499"/>
  <c r="H499"/>
  <c r="G499"/>
  <c r="E499"/>
  <c r="K498"/>
  <c r="H498"/>
  <c r="G498"/>
  <c r="E498"/>
  <c r="K497"/>
  <c r="H497"/>
  <c r="G497"/>
  <c r="E497"/>
  <c r="K496"/>
  <c r="H496"/>
  <c r="G496"/>
  <c r="E496"/>
  <c r="K495"/>
  <c r="H495"/>
  <c r="G495"/>
  <c r="E495"/>
  <c r="K494"/>
  <c r="H494"/>
  <c r="G494"/>
  <c r="E494"/>
  <c r="K493"/>
  <c r="H493"/>
  <c r="G493"/>
  <c r="E493"/>
  <c r="K492"/>
  <c r="H492"/>
  <c r="G492"/>
  <c r="E492"/>
  <c r="K491"/>
  <c r="H491"/>
  <c r="G491"/>
  <c r="E491"/>
  <c r="K490"/>
  <c r="H490"/>
  <c r="G490"/>
  <c r="E490"/>
  <c r="K489"/>
  <c r="H489"/>
  <c r="G489"/>
  <c r="E489"/>
  <c r="K488"/>
  <c r="H488"/>
  <c r="G488"/>
  <c r="E488"/>
  <c r="K486"/>
  <c r="H486"/>
  <c r="G486"/>
  <c r="E486"/>
  <c r="K485"/>
  <c r="H485"/>
  <c r="G485"/>
  <c r="E485"/>
  <c r="K484"/>
  <c r="H484"/>
  <c r="G484"/>
  <c r="E484"/>
  <c r="K483"/>
  <c r="H483"/>
  <c r="G483"/>
  <c r="E483"/>
  <c r="K482"/>
  <c r="H482"/>
  <c r="G482"/>
  <c r="E482"/>
  <c r="K481"/>
  <c r="H481"/>
  <c r="G481"/>
  <c r="E481"/>
  <c r="K480"/>
  <c r="H480"/>
  <c r="G480"/>
  <c r="E480"/>
  <c r="K479"/>
  <c r="H479"/>
  <c r="G479"/>
  <c r="E479"/>
  <c r="K478"/>
  <c r="H478"/>
  <c r="G478"/>
  <c r="E478"/>
  <c r="K476"/>
  <c r="H476"/>
  <c r="G476"/>
  <c r="E476"/>
  <c r="K475"/>
  <c r="H475"/>
  <c r="G475"/>
  <c r="E475"/>
  <c r="K474"/>
  <c r="H474"/>
  <c r="G474"/>
  <c r="E474"/>
  <c r="K473"/>
  <c r="H473"/>
  <c r="G473"/>
  <c r="E473"/>
  <c r="K472"/>
  <c r="H472"/>
  <c r="G472"/>
  <c r="E472"/>
  <c r="K471"/>
  <c r="H471"/>
  <c r="G471"/>
  <c r="E471"/>
  <c r="K470"/>
  <c r="H470"/>
  <c r="G470"/>
  <c r="E470"/>
  <c r="K469"/>
  <c r="H469"/>
  <c r="G469"/>
  <c r="E469"/>
  <c r="K468"/>
  <c r="H468"/>
  <c r="G468"/>
  <c r="E468"/>
  <c r="K467"/>
  <c r="H467"/>
  <c r="G467"/>
  <c r="E467"/>
  <c r="K466"/>
  <c r="H466"/>
  <c r="G466"/>
  <c r="E466"/>
  <c r="K465"/>
  <c r="H465"/>
  <c r="G465"/>
  <c r="E465"/>
  <c r="K464"/>
  <c r="H464"/>
  <c r="G464"/>
  <c r="E464"/>
  <c r="K462"/>
  <c r="H462"/>
  <c r="G462"/>
  <c r="E462"/>
  <c r="K461"/>
  <c r="H461"/>
  <c r="G461"/>
  <c r="E461"/>
  <c r="K460"/>
  <c r="H460"/>
  <c r="G460"/>
  <c r="E460"/>
  <c r="K459"/>
  <c r="H459"/>
  <c r="G459"/>
  <c r="E459"/>
  <c r="K458"/>
  <c r="H458"/>
  <c r="G458"/>
  <c r="E458"/>
  <c r="K457"/>
  <c r="H457"/>
  <c r="G457"/>
  <c r="E457"/>
  <c r="K456"/>
  <c r="H456"/>
  <c r="G456"/>
  <c r="E456"/>
  <c r="K455"/>
  <c r="H455"/>
  <c r="G455"/>
  <c r="E455"/>
  <c r="K454"/>
  <c r="H454"/>
  <c r="G454"/>
  <c r="E454"/>
  <c r="K453"/>
  <c r="H453"/>
  <c r="G453"/>
  <c r="E453"/>
  <c r="K452"/>
  <c r="H452"/>
  <c r="G452"/>
  <c r="E452"/>
  <c r="K451"/>
  <c r="H451"/>
  <c r="G451"/>
  <c r="E451"/>
  <c r="K450"/>
  <c r="H450"/>
  <c r="G450"/>
  <c r="E450"/>
  <c r="K449"/>
  <c r="H449"/>
  <c r="G449"/>
  <c r="E449"/>
  <c r="K448"/>
  <c r="H448"/>
  <c r="G448"/>
  <c r="E448"/>
  <c r="K447"/>
  <c r="H447"/>
  <c r="G447"/>
  <c r="E447"/>
  <c r="K446"/>
  <c r="H446"/>
  <c r="G446"/>
  <c r="E446"/>
  <c r="K445"/>
  <c r="H445"/>
  <c r="G445"/>
  <c r="E445"/>
  <c r="K444"/>
  <c r="H444"/>
  <c r="G444"/>
  <c r="E444"/>
  <c r="K443"/>
  <c r="H443"/>
  <c r="G443"/>
  <c r="E443"/>
  <c r="K442"/>
  <c r="H442"/>
  <c r="G442"/>
  <c r="E442"/>
  <c r="K441"/>
  <c r="H441"/>
  <c r="G441"/>
  <c r="E441"/>
  <c r="K440"/>
  <c r="H440"/>
  <c r="G440"/>
  <c r="E440"/>
  <c r="K439"/>
  <c r="H439"/>
  <c r="G439"/>
  <c r="E439"/>
  <c r="K438"/>
  <c r="H438"/>
  <c r="G438"/>
  <c r="E438"/>
  <c r="K437"/>
  <c r="H437"/>
  <c r="G437"/>
  <c r="E437"/>
  <c r="K436"/>
  <c r="H436"/>
  <c r="G436"/>
  <c r="E436"/>
  <c r="K435"/>
  <c r="H435"/>
  <c r="G435"/>
  <c r="E435"/>
  <c r="K434"/>
  <c r="H434"/>
  <c r="G434"/>
  <c r="E434"/>
  <c r="K433"/>
  <c r="H433"/>
  <c r="G433"/>
  <c r="E433"/>
  <c r="K432"/>
  <c r="H432"/>
  <c r="G432"/>
  <c r="E432"/>
  <c r="K431"/>
  <c r="H431"/>
  <c r="G431"/>
  <c r="E431"/>
  <c r="K430"/>
  <c r="H430"/>
  <c r="G430"/>
  <c r="E430"/>
  <c r="K429"/>
  <c r="H429"/>
  <c r="G429"/>
  <c r="E429"/>
  <c r="K428"/>
  <c r="H428"/>
  <c r="G428"/>
  <c r="E428"/>
  <c r="K427"/>
  <c r="H427"/>
  <c r="G427"/>
  <c r="E427"/>
  <c r="K426"/>
  <c r="H426"/>
  <c r="G426"/>
  <c r="E426"/>
  <c r="K425"/>
  <c r="H425"/>
  <c r="G425"/>
  <c r="E425"/>
  <c r="K424"/>
  <c r="H424"/>
  <c r="G424"/>
  <c r="E424"/>
  <c r="K423"/>
  <c r="H423"/>
  <c r="G423"/>
  <c r="E423"/>
  <c r="K422"/>
  <c r="H422"/>
  <c r="G422"/>
  <c r="E422"/>
  <c r="K421"/>
  <c r="H421"/>
  <c r="G421"/>
  <c r="E421"/>
  <c r="K420"/>
  <c r="H420"/>
  <c r="G420"/>
  <c r="E420"/>
  <c r="K419"/>
  <c r="H419"/>
  <c r="G419"/>
  <c r="E419"/>
  <c r="K418"/>
  <c r="H418"/>
  <c r="G418"/>
  <c r="E418"/>
  <c r="K417"/>
  <c r="H417"/>
  <c r="G417"/>
  <c r="E417"/>
  <c r="K416"/>
  <c r="H416"/>
  <c r="G416"/>
  <c r="E416"/>
  <c r="K415"/>
  <c r="H415"/>
  <c r="G415"/>
  <c r="E415"/>
  <c r="K414"/>
  <c r="H414"/>
  <c r="G414"/>
  <c r="E414"/>
  <c r="K413"/>
  <c r="H413"/>
  <c r="G413"/>
  <c r="E413"/>
  <c r="K412"/>
  <c r="H412"/>
  <c r="G412"/>
  <c r="E412"/>
  <c r="K411"/>
  <c r="H411"/>
  <c r="G411"/>
  <c r="E411"/>
  <c r="K410"/>
  <c r="H410"/>
  <c r="G410"/>
  <c r="E410"/>
  <c r="K409"/>
  <c r="H409"/>
  <c r="G409"/>
  <c r="E409"/>
  <c r="K408"/>
  <c r="H408"/>
  <c r="G408"/>
  <c r="E408"/>
  <c r="K407"/>
  <c r="H407"/>
  <c r="G407"/>
  <c r="E407"/>
  <c r="K406"/>
  <c r="H406"/>
  <c r="G406"/>
  <c r="E406"/>
  <c r="K405"/>
  <c r="H405"/>
  <c r="G405"/>
  <c r="E405"/>
  <c r="K404"/>
  <c r="H404"/>
  <c r="G404"/>
  <c r="E404"/>
  <c r="K403"/>
  <c r="H403"/>
  <c r="G403"/>
  <c r="E403"/>
  <c r="K402"/>
  <c r="H402"/>
  <c r="G402"/>
  <c r="E402"/>
  <c r="K400"/>
  <c r="H400"/>
  <c r="G400"/>
  <c r="E400"/>
  <c r="K399"/>
  <c r="H399"/>
  <c r="G399"/>
  <c r="E399"/>
  <c r="K398"/>
  <c r="H398"/>
  <c r="G398"/>
  <c r="E398"/>
  <c r="K397"/>
  <c r="H397"/>
  <c r="G397"/>
  <c r="E397"/>
  <c r="K396"/>
  <c r="H396"/>
  <c r="G396"/>
  <c r="E396"/>
  <c r="K395"/>
  <c r="H395"/>
  <c r="G395"/>
  <c r="E395"/>
  <c r="K394"/>
  <c r="H394"/>
  <c r="G394"/>
  <c r="E394"/>
  <c r="K393"/>
  <c r="H393"/>
  <c r="G393"/>
  <c r="E393"/>
  <c r="K391"/>
  <c r="H391"/>
  <c r="G391"/>
  <c r="E391"/>
  <c r="K390"/>
  <c r="H390"/>
  <c r="G390"/>
  <c r="E390"/>
  <c r="K389"/>
  <c r="H389"/>
  <c r="G389"/>
  <c r="E389"/>
  <c r="K388"/>
  <c r="H388"/>
  <c r="G388"/>
  <c r="E388"/>
  <c r="K387"/>
  <c r="H387"/>
  <c r="G387"/>
  <c r="E387"/>
  <c r="K386"/>
  <c r="H386"/>
  <c r="G386"/>
  <c r="E386"/>
  <c r="K385"/>
  <c r="H385"/>
  <c r="G385"/>
  <c r="E385"/>
  <c r="K384"/>
  <c r="H384"/>
  <c r="G384"/>
  <c r="E384"/>
  <c r="K383"/>
  <c r="H383"/>
  <c r="G383"/>
  <c r="E383"/>
  <c r="K382"/>
  <c r="H382"/>
  <c r="G382"/>
  <c r="E382"/>
  <c r="K381"/>
  <c r="H381"/>
  <c r="G381"/>
  <c r="E381"/>
  <c r="K380"/>
  <c r="H380"/>
  <c r="G380"/>
  <c r="E380"/>
  <c r="K379"/>
  <c r="H379"/>
  <c r="G379"/>
  <c r="E379"/>
  <c r="K378"/>
  <c r="H378"/>
  <c r="G378"/>
  <c r="E378"/>
  <c r="K377"/>
  <c r="H377"/>
  <c r="G377"/>
  <c r="E377"/>
  <c r="K376"/>
  <c r="H376"/>
  <c r="G376"/>
  <c r="E376"/>
  <c r="K375"/>
  <c r="H375"/>
  <c r="G375"/>
  <c r="E375"/>
  <c r="K374"/>
  <c r="H374"/>
  <c r="G374"/>
  <c r="E374"/>
  <c r="K373"/>
  <c r="H373"/>
  <c r="G373"/>
  <c r="E373"/>
  <c r="K372"/>
  <c r="H372"/>
  <c r="G372"/>
  <c r="E372"/>
  <c r="K371"/>
  <c r="H371"/>
  <c r="G371"/>
  <c r="E371"/>
  <c r="K370"/>
  <c r="H370"/>
  <c r="G370"/>
  <c r="E370"/>
  <c r="K369"/>
  <c r="H369"/>
  <c r="G369"/>
  <c r="E369"/>
  <c r="K368"/>
  <c r="H368"/>
  <c r="G368"/>
  <c r="E368"/>
  <c r="K367"/>
  <c r="H367"/>
  <c r="G367"/>
  <c r="E367"/>
  <c r="K366"/>
  <c r="H366"/>
  <c r="G366"/>
  <c r="E366"/>
  <c r="K365"/>
  <c r="H365"/>
  <c r="G365"/>
  <c r="E365"/>
  <c r="K364"/>
  <c r="H364"/>
  <c r="G364"/>
  <c r="E364"/>
  <c r="K363"/>
  <c r="H363"/>
  <c r="G363"/>
  <c r="E363"/>
  <c r="K362"/>
  <c r="H362"/>
  <c r="G362"/>
  <c r="E362"/>
  <c r="K361"/>
  <c r="H361"/>
  <c r="G361"/>
  <c r="E361"/>
  <c r="K360"/>
  <c r="H360"/>
  <c r="G360"/>
  <c r="E360"/>
  <c r="K359"/>
  <c r="H359"/>
  <c r="G359"/>
  <c r="E359"/>
  <c r="K358"/>
  <c r="H358"/>
  <c r="G358"/>
  <c r="E358"/>
  <c r="K357"/>
  <c r="H357"/>
  <c r="G357"/>
  <c r="E357"/>
  <c r="K356"/>
  <c r="H356"/>
  <c r="G356"/>
  <c r="E356"/>
  <c r="K355"/>
  <c r="H355"/>
  <c r="G355"/>
  <c r="E355"/>
  <c r="K354"/>
  <c r="H354"/>
  <c r="G354"/>
  <c r="E354"/>
  <c r="K353"/>
  <c r="H353"/>
  <c r="G353"/>
  <c r="E353"/>
  <c r="K352"/>
  <c r="H352"/>
  <c r="G352"/>
  <c r="E352"/>
  <c r="K351"/>
  <c r="H351"/>
  <c r="G351"/>
  <c r="E351"/>
  <c r="K350"/>
  <c r="H350"/>
  <c r="G350"/>
  <c r="E350"/>
  <c r="K349"/>
  <c r="H349"/>
  <c r="G349"/>
  <c r="E349"/>
  <c r="K348"/>
  <c r="H348"/>
  <c r="G348"/>
  <c r="E348"/>
  <c r="K347"/>
  <c r="H347"/>
  <c r="G347"/>
  <c r="E347"/>
  <c r="K346"/>
  <c r="H346"/>
  <c r="G346"/>
  <c r="E346"/>
  <c r="K345"/>
  <c r="H345"/>
  <c r="G345"/>
  <c r="E345"/>
  <c r="K344"/>
  <c r="H344"/>
  <c r="G344"/>
  <c r="E344"/>
  <c r="K343"/>
  <c r="H343"/>
  <c r="G343"/>
  <c r="E343"/>
  <c r="K342"/>
  <c r="H342"/>
  <c r="G342"/>
  <c r="E342"/>
  <c r="K341"/>
  <c r="H341"/>
  <c r="G341"/>
  <c r="E341"/>
  <c r="K340"/>
  <c r="H340"/>
  <c r="G340"/>
  <c r="E340"/>
  <c r="K339"/>
  <c r="H339"/>
  <c r="G339"/>
  <c r="E339"/>
  <c r="K338"/>
  <c r="H338"/>
  <c r="G338"/>
  <c r="E338"/>
  <c r="K337"/>
  <c r="H337"/>
  <c r="G337"/>
  <c r="E337"/>
  <c r="K336"/>
  <c r="H336"/>
  <c r="G336"/>
  <c r="E336"/>
  <c r="K335"/>
  <c r="H335"/>
  <c r="G335"/>
  <c r="E335"/>
  <c r="K334"/>
  <c r="H334"/>
  <c r="G334"/>
  <c r="E334"/>
  <c r="K333"/>
  <c r="H333"/>
  <c r="G333"/>
  <c r="E333"/>
  <c r="K332"/>
  <c r="H332"/>
  <c r="G332"/>
  <c r="E332"/>
  <c r="K331"/>
  <c r="H331"/>
  <c r="G331"/>
  <c r="E331"/>
  <c r="K330"/>
  <c r="H330"/>
  <c r="G330"/>
  <c r="E330"/>
  <c r="K329"/>
  <c r="H329"/>
  <c r="G329"/>
  <c r="E329"/>
  <c r="K328"/>
  <c r="H328"/>
  <c r="G328"/>
  <c r="E328"/>
  <c r="K327"/>
  <c r="H327"/>
  <c r="G327"/>
  <c r="E327"/>
  <c r="K326"/>
  <c r="H326"/>
  <c r="G326"/>
  <c r="E326"/>
  <c r="K325"/>
  <c r="H325"/>
  <c r="G325"/>
  <c r="E325"/>
  <c r="K324"/>
  <c r="H324"/>
  <c r="G324"/>
  <c r="E324"/>
  <c r="K323"/>
  <c r="H323"/>
  <c r="G323"/>
  <c r="E323"/>
  <c r="K322"/>
  <c r="H322"/>
  <c r="G322"/>
  <c r="E322"/>
  <c r="K321"/>
  <c r="H321"/>
  <c r="G321"/>
  <c r="E321"/>
  <c r="K320"/>
  <c r="H320"/>
  <c r="G320"/>
  <c r="E320"/>
  <c r="K319"/>
  <c r="H319"/>
  <c r="G319"/>
  <c r="E319"/>
  <c r="K318"/>
  <c r="H318"/>
  <c r="G318"/>
  <c r="E318"/>
  <c r="K317"/>
  <c r="H317"/>
  <c r="G317"/>
  <c r="E317"/>
  <c r="K316"/>
  <c r="H316"/>
  <c r="G316"/>
  <c r="E316"/>
  <c r="K315"/>
  <c r="H315"/>
  <c r="G315"/>
  <c r="E315"/>
  <c r="K314"/>
  <c r="H314"/>
  <c r="G314"/>
  <c r="E314"/>
  <c r="K313"/>
  <c r="H313"/>
  <c r="G313"/>
  <c r="E313"/>
  <c r="K312"/>
  <c r="H312"/>
  <c r="G312"/>
  <c r="E312"/>
  <c r="K311"/>
  <c r="H311"/>
  <c r="G311"/>
  <c r="E311"/>
  <c r="K310"/>
  <c r="H310"/>
  <c r="G310"/>
  <c r="E310"/>
  <c r="K309"/>
  <c r="H309"/>
  <c r="G309"/>
  <c r="E309"/>
  <c r="K308"/>
  <c r="H308"/>
  <c r="G308"/>
  <c r="E308"/>
  <c r="K307"/>
  <c r="H307"/>
  <c r="G307"/>
  <c r="E307"/>
  <c r="K306"/>
  <c r="H306"/>
  <c r="G306"/>
  <c r="E306"/>
  <c r="K305"/>
  <c r="H305"/>
  <c r="G305"/>
  <c r="E305"/>
  <c r="K304"/>
  <c r="H304"/>
  <c r="G304"/>
  <c r="E304"/>
  <c r="K303"/>
  <c r="H303"/>
  <c r="G303"/>
  <c r="E303"/>
  <c r="K302"/>
  <c r="H302"/>
  <c r="G302"/>
  <c r="E302"/>
  <c r="K301"/>
  <c r="H301"/>
  <c r="G301"/>
  <c r="E301"/>
  <c r="K300"/>
  <c r="H300"/>
  <c r="G300"/>
  <c r="E300"/>
  <c r="K299"/>
  <c r="H299"/>
  <c r="G299"/>
  <c r="E299"/>
  <c r="K298"/>
  <c r="H298"/>
  <c r="G298"/>
  <c r="E298"/>
  <c r="K297"/>
  <c r="H297"/>
  <c r="G297"/>
  <c r="E297"/>
  <c r="K296"/>
  <c r="H296"/>
  <c r="G296"/>
  <c r="E296"/>
  <c r="K295"/>
  <c r="H295"/>
  <c r="G295"/>
  <c r="E295"/>
  <c r="K294"/>
  <c r="H294"/>
  <c r="G294"/>
  <c r="E294"/>
  <c r="K293"/>
  <c r="H293"/>
  <c r="G293"/>
  <c r="E293"/>
  <c r="K292"/>
  <c r="H292"/>
  <c r="G292"/>
  <c r="E292"/>
  <c r="K291"/>
  <c r="H291"/>
  <c r="G291"/>
  <c r="E291"/>
  <c r="K290"/>
  <c r="H290"/>
  <c r="G290"/>
  <c r="E290"/>
  <c r="K289"/>
  <c r="H289"/>
  <c r="G289"/>
  <c r="E289"/>
  <c r="K288"/>
  <c r="H288"/>
  <c r="G288"/>
  <c r="E288"/>
  <c r="K287"/>
  <c r="H287"/>
  <c r="G287"/>
  <c r="E287"/>
  <c r="K286"/>
  <c r="H286"/>
  <c r="G286"/>
  <c r="E286"/>
  <c r="K285"/>
  <c r="H285"/>
  <c r="G285"/>
  <c r="E285"/>
  <c r="K284"/>
  <c r="H284"/>
  <c r="G284"/>
  <c r="E284"/>
  <c r="K283"/>
  <c r="H283"/>
  <c r="G283"/>
  <c r="E283"/>
  <c r="K282"/>
  <c r="H282"/>
  <c r="G282"/>
  <c r="E282"/>
  <c r="K281"/>
  <c r="H281"/>
  <c r="G281"/>
  <c r="E281"/>
  <c r="K280"/>
  <c r="H280"/>
  <c r="G280"/>
  <c r="E280"/>
  <c r="K279"/>
  <c r="H279"/>
  <c r="G279"/>
  <c r="E279"/>
  <c r="K278"/>
  <c r="H278"/>
  <c r="G278"/>
  <c r="E278"/>
  <c r="K277"/>
  <c r="H277"/>
  <c r="G277"/>
  <c r="E277"/>
  <c r="K276"/>
  <c r="H276"/>
  <c r="G276"/>
  <c r="E276"/>
  <c r="K275"/>
  <c r="H275"/>
  <c r="G275"/>
  <c r="E275"/>
  <c r="K274"/>
  <c r="H274"/>
  <c r="G274"/>
  <c r="E274"/>
  <c r="K273"/>
  <c r="H273"/>
  <c r="G273"/>
  <c r="E273"/>
  <c r="K272"/>
  <c r="H272"/>
  <c r="G272"/>
  <c r="E272"/>
  <c r="K271"/>
  <c r="H271"/>
  <c r="G271"/>
  <c r="E271"/>
  <c r="K270"/>
  <c r="H270"/>
  <c r="G270"/>
  <c r="E270"/>
  <c r="K269"/>
  <c r="H269"/>
  <c r="G269"/>
  <c r="E269"/>
  <c r="K268"/>
  <c r="H268"/>
  <c r="G268"/>
  <c r="E268"/>
  <c r="K267"/>
  <c r="H267"/>
  <c r="G267"/>
  <c r="E267"/>
  <c r="K266"/>
  <c r="H266"/>
  <c r="G266"/>
  <c r="E266"/>
  <c r="K265"/>
  <c r="H265"/>
  <c r="G265"/>
  <c r="E265"/>
  <c r="K264"/>
  <c r="H264"/>
  <c r="G264"/>
  <c r="E264"/>
  <c r="K263"/>
  <c r="H263"/>
  <c r="G263"/>
  <c r="E263"/>
  <c r="K262"/>
  <c r="H262"/>
  <c r="G262"/>
  <c r="E262"/>
  <c r="K261"/>
  <c r="H261"/>
  <c r="G261"/>
  <c r="E261"/>
  <c r="K259"/>
  <c r="H259"/>
  <c r="G259"/>
  <c r="E259"/>
  <c r="K258"/>
  <c r="H258"/>
  <c r="G258"/>
  <c r="E258"/>
  <c r="K257"/>
  <c r="H257"/>
  <c r="G257"/>
  <c r="E257"/>
  <c r="K256"/>
  <c r="H256"/>
  <c r="G256"/>
  <c r="E256"/>
  <c r="K255"/>
  <c r="H255"/>
  <c r="G255"/>
  <c r="E255"/>
  <c r="K254"/>
  <c r="H254"/>
  <c r="G254"/>
  <c r="E254"/>
  <c r="K253"/>
  <c r="H253"/>
  <c r="G253"/>
  <c r="E253"/>
  <c r="K252"/>
  <c r="H252"/>
  <c r="G252"/>
  <c r="E252"/>
  <c r="K251"/>
  <c r="H251"/>
  <c r="G251"/>
  <c r="E251"/>
  <c r="K250"/>
  <c r="H250"/>
  <c r="G250"/>
  <c r="E250"/>
  <c r="K249"/>
  <c r="H249"/>
  <c r="G249"/>
  <c r="E249"/>
  <c r="K248"/>
  <c r="H248"/>
  <c r="G248"/>
  <c r="E248"/>
  <c r="K247"/>
  <c r="H247"/>
  <c r="G247"/>
  <c r="E247"/>
  <c r="K246"/>
  <c r="H246"/>
  <c r="G246"/>
  <c r="E246"/>
  <c r="K245"/>
  <c r="H245"/>
  <c r="G245"/>
  <c r="E245"/>
  <c r="K244"/>
  <c r="H244"/>
  <c r="G244"/>
  <c r="E244"/>
  <c r="K243"/>
  <c r="H243"/>
  <c r="G243"/>
  <c r="E243"/>
  <c r="K242"/>
  <c r="H242"/>
  <c r="G242"/>
  <c r="E242"/>
  <c r="K241"/>
  <c r="H241"/>
  <c r="G241"/>
  <c r="E241"/>
  <c r="K240"/>
  <c r="H240"/>
  <c r="G240"/>
  <c r="E240"/>
  <c r="K239"/>
  <c r="H239"/>
  <c r="G239"/>
  <c r="E239"/>
  <c r="K238"/>
  <c r="H238"/>
  <c r="G238"/>
  <c r="E238"/>
  <c r="K237"/>
  <c r="H237"/>
  <c r="G237"/>
  <c r="E237"/>
  <c r="K236"/>
  <c r="H236"/>
  <c r="G236"/>
  <c r="E236"/>
  <c r="K235"/>
  <c r="H235"/>
  <c r="G235"/>
  <c r="E235"/>
  <c r="K234"/>
  <c r="H234"/>
  <c r="G234"/>
  <c r="E234"/>
  <c r="K233"/>
  <c r="H233"/>
  <c r="G233"/>
  <c r="E233"/>
  <c r="K232"/>
  <c r="H232"/>
  <c r="G232"/>
  <c r="E232"/>
  <c r="K231"/>
  <c r="H231"/>
  <c r="G231"/>
  <c r="E231"/>
  <c r="K230"/>
  <c r="H230"/>
  <c r="G230"/>
  <c r="E230"/>
  <c r="K229"/>
  <c r="H229"/>
  <c r="G229"/>
  <c r="E229"/>
  <c r="K228"/>
  <c r="H228"/>
  <c r="G228"/>
  <c r="E228"/>
  <c r="K227"/>
  <c r="H227"/>
  <c r="G227"/>
  <c r="E227"/>
  <c r="K226"/>
  <c r="H226"/>
  <c r="G226"/>
  <c r="E226"/>
  <c r="K225"/>
  <c r="H225"/>
  <c r="G225"/>
  <c r="E225"/>
  <c r="K224"/>
  <c r="H224"/>
  <c r="G224"/>
  <c r="E224"/>
  <c r="K222"/>
  <c r="H222"/>
  <c r="G222"/>
  <c r="E222"/>
  <c r="K221"/>
  <c r="H221"/>
  <c r="G221"/>
  <c r="E221"/>
  <c r="K220"/>
  <c r="H220"/>
  <c r="G220"/>
  <c r="E220"/>
  <c r="K219"/>
  <c r="H219"/>
  <c r="G219"/>
  <c r="E219"/>
  <c r="K218"/>
  <c r="H218"/>
  <c r="G218"/>
  <c r="E218"/>
  <c r="K217"/>
  <c r="H217"/>
  <c r="G217"/>
  <c r="E217"/>
  <c r="K216"/>
  <c r="H216"/>
  <c r="G216"/>
  <c r="E216"/>
  <c r="K215"/>
  <c r="H215"/>
  <c r="G215"/>
  <c r="E215"/>
  <c r="K214"/>
  <c r="H214"/>
  <c r="G214"/>
  <c r="E214"/>
  <c r="K213"/>
  <c r="H213"/>
  <c r="G213"/>
  <c r="E213"/>
  <c r="K212"/>
  <c r="H212"/>
  <c r="G212"/>
  <c r="E212"/>
  <c r="K211"/>
  <c r="H211"/>
  <c r="G211"/>
  <c r="E211"/>
  <c r="K210"/>
  <c r="H210"/>
  <c r="G210"/>
  <c r="E210"/>
  <c r="K209"/>
  <c r="H209"/>
  <c r="G209"/>
  <c r="E209"/>
  <c r="K208"/>
  <c r="H208"/>
  <c r="G208"/>
  <c r="E208"/>
  <c r="K207"/>
  <c r="H207"/>
  <c r="G207"/>
  <c r="E207"/>
  <c r="K206"/>
  <c r="H206"/>
  <c r="G206"/>
  <c r="E206"/>
  <c r="K205"/>
  <c r="H205"/>
  <c r="G205"/>
  <c r="E205"/>
  <c r="K204"/>
  <c r="H204"/>
  <c r="G204"/>
  <c r="E204"/>
  <c r="K203"/>
  <c r="H203"/>
  <c r="G203"/>
  <c r="E203"/>
  <c r="K202"/>
  <c r="H202"/>
  <c r="G202"/>
  <c r="E202"/>
  <c r="K201"/>
  <c r="H201"/>
  <c r="G201"/>
  <c r="E201"/>
  <c r="K200"/>
  <c r="H200"/>
  <c r="G200"/>
  <c r="E200"/>
  <c r="K199"/>
  <c r="H199"/>
  <c r="G199"/>
  <c r="E199"/>
  <c r="K198"/>
  <c r="H198"/>
  <c r="G198"/>
  <c r="E198"/>
  <c r="K197"/>
  <c r="H197"/>
  <c r="G197"/>
  <c r="E197"/>
  <c r="K196"/>
  <c r="H196"/>
  <c r="G196"/>
  <c r="E196"/>
  <c r="K195"/>
  <c r="H195"/>
  <c r="G195"/>
  <c r="E195"/>
  <c r="K194"/>
  <c r="H194"/>
  <c r="G194"/>
  <c r="E194"/>
  <c r="K193"/>
  <c r="H193"/>
  <c r="G193"/>
  <c r="E193"/>
  <c r="K192"/>
  <c r="H192"/>
  <c r="G192"/>
  <c r="E192"/>
  <c r="K191"/>
  <c r="H191"/>
  <c r="G191"/>
  <c r="E191"/>
  <c r="K190"/>
  <c r="H190"/>
  <c r="G190"/>
  <c r="E190"/>
  <c r="K189"/>
  <c r="H189"/>
  <c r="G189"/>
  <c r="E189"/>
  <c r="K188"/>
  <c r="H188"/>
  <c r="G188"/>
  <c r="E188"/>
  <c r="K187"/>
  <c r="H187"/>
  <c r="G187"/>
  <c r="E187"/>
  <c r="K186"/>
  <c r="H186"/>
  <c r="G186"/>
  <c r="E186"/>
  <c r="K185"/>
  <c r="H185"/>
  <c r="G185"/>
  <c r="E185"/>
  <c r="K184"/>
  <c r="H184"/>
  <c r="G184"/>
  <c r="E184"/>
  <c r="K183"/>
  <c r="H183"/>
  <c r="G183"/>
  <c r="E183"/>
  <c r="K182"/>
  <c r="H182"/>
  <c r="G182"/>
  <c r="E182"/>
  <c r="K181"/>
  <c r="H181"/>
  <c r="G181"/>
  <c r="E181"/>
  <c r="K180"/>
  <c r="H180"/>
  <c r="G180"/>
  <c r="E180"/>
  <c r="K179"/>
  <c r="H179"/>
  <c r="G179"/>
  <c r="E179"/>
  <c r="K178"/>
  <c r="H178"/>
  <c r="G178"/>
  <c r="E178"/>
  <c r="K177"/>
  <c r="H177"/>
  <c r="G177"/>
  <c r="E177"/>
  <c r="K176"/>
  <c r="H176"/>
  <c r="G176"/>
  <c r="E176"/>
  <c r="K175"/>
  <c r="H175"/>
  <c r="G175"/>
  <c r="E175"/>
  <c r="K174"/>
  <c r="H174"/>
  <c r="G174"/>
  <c r="E174"/>
  <c r="K173"/>
  <c r="H173"/>
  <c r="G173"/>
  <c r="E173"/>
  <c r="K172"/>
  <c r="H172"/>
  <c r="G172"/>
  <c r="E172"/>
  <c r="K171"/>
  <c r="H171"/>
  <c r="G171"/>
  <c r="E171"/>
  <c r="K170"/>
  <c r="H170"/>
  <c r="G170"/>
  <c r="E170"/>
  <c r="K169"/>
  <c r="H169"/>
  <c r="G169"/>
  <c r="E169"/>
  <c r="K168"/>
  <c r="H168"/>
  <c r="G168"/>
  <c r="E168"/>
  <c r="K167"/>
  <c r="H167"/>
  <c r="G167"/>
  <c r="E167"/>
  <c r="K166"/>
  <c r="H166"/>
  <c r="G166"/>
  <c r="E166"/>
  <c r="K165"/>
  <c r="H165"/>
  <c r="G165"/>
  <c r="E165"/>
  <c r="K164"/>
  <c r="H164"/>
  <c r="G164"/>
  <c r="E164"/>
  <c r="K163"/>
  <c r="H163"/>
  <c r="G163"/>
  <c r="E163"/>
  <c r="K162"/>
  <c r="H162"/>
  <c r="G162"/>
  <c r="E162"/>
  <c r="K161"/>
  <c r="H161"/>
  <c r="G161"/>
  <c r="E161"/>
  <c r="K160"/>
  <c r="H160"/>
  <c r="G160"/>
  <c r="E160"/>
  <c r="K159"/>
  <c r="H159"/>
  <c r="G159"/>
  <c r="E159"/>
  <c r="K158"/>
  <c r="H158"/>
  <c r="G158"/>
  <c r="E158"/>
  <c r="K157"/>
  <c r="H157"/>
  <c r="G157"/>
  <c r="E157"/>
  <c r="K156"/>
  <c r="H156"/>
  <c r="G156"/>
  <c r="E156"/>
  <c r="K155"/>
  <c r="H155"/>
  <c r="G155"/>
  <c r="E155"/>
  <c r="K154"/>
  <c r="H154"/>
  <c r="G154"/>
  <c r="E154"/>
  <c r="K153"/>
  <c r="H153"/>
  <c r="G153"/>
  <c r="E153"/>
  <c r="K152"/>
  <c r="H152"/>
  <c r="G152"/>
  <c r="E152"/>
  <c r="K150"/>
  <c r="H150"/>
  <c r="G150"/>
  <c r="E150"/>
  <c r="K149"/>
  <c r="H149"/>
  <c r="G149"/>
  <c r="E149"/>
  <c r="K148"/>
  <c r="H148"/>
  <c r="G148"/>
  <c r="E148"/>
  <c r="K147"/>
  <c r="H147"/>
  <c r="G147"/>
  <c r="E147"/>
  <c r="K146"/>
  <c r="H146"/>
  <c r="G146"/>
  <c r="E146"/>
  <c r="K145"/>
  <c r="H145"/>
  <c r="G145"/>
  <c r="E145"/>
  <c r="K144"/>
  <c r="H144"/>
  <c r="G144"/>
  <c r="E144"/>
  <c r="K143"/>
  <c r="H143"/>
  <c r="G143"/>
  <c r="E143"/>
  <c r="K142"/>
  <c r="H142"/>
  <c r="G142"/>
  <c r="E142"/>
  <c r="K141"/>
  <c r="H141"/>
  <c r="G141"/>
  <c r="E141"/>
  <c r="K140"/>
  <c r="H140"/>
  <c r="G140"/>
  <c r="E140"/>
  <c r="K139"/>
  <c r="H139"/>
  <c r="G139"/>
  <c r="E139"/>
  <c r="K138"/>
  <c r="H138"/>
  <c r="G138"/>
  <c r="E138"/>
  <c r="K137"/>
  <c r="H137"/>
  <c r="G137"/>
  <c r="E137"/>
  <c r="K136"/>
  <c r="H136"/>
  <c r="G136"/>
  <c r="E136"/>
  <c r="K135"/>
  <c r="H135"/>
  <c r="G135"/>
  <c r="E135"/>
  <c r="K134"/>
  <c r="H134"/>
  <c r="G134"/>
  <c r="E134"/>
  <c r="K133"/>
  <c r="H133"/>
  <c r="G133"/>
  <c r="E133"/>
  <c r="K131"/>
  <c r="H131"/>
  <c r="G131"/>
  <c r="E131"/>
  <c r="K130"/>
  <c r="H130"/>
  <c r="G130"/>
  <c r="E130"/>
  <c r="K129"/>
  <c r="H129"/>
  <c r="G129"/>
  <c r="E129"/>
  <c r="K128"/>
  <c r="H128"/>
  <c r="G128"/>
  <c r="E128"/>
  <c r="K127"/>
  <c r="H127"/>
  <c r="G127"/>
  <c r="E127"/>
  <c r="K126"/>
  <c r="H126"/>
  <c r="G126"/>
  <c r="E126"/>
  <c r="K125"/>
  <c r="H125"/>
  <c r="G125"/>
  <c r="E125"/>
  <c r="K124"/>
  <c r="H124"/>
  <c r="G124"/>
  <c r="E124"/>
  <c r="K123"/>
  <c r="H123"/>
  <c r="G123"/>
  <c r="E123"/>
  <c r="K122"/>
  <c r="H122"/>
  <c r="G122"/>
  <c r="E122"/>
  <c r="K121"/>
  <c r="H121"/>
  <c r="G121"/>
  <c r="E121"/>
  <c r="K120"/>
  <c r="H120"/>
  <c r="G120"/>
  <c r="E120"/>
  <c r="K119"/>
  <c r="H119"/>
  <c r="G119"/>
  <c r="E119"/>
  <c r="K118"/>
  <c r="H118"/>
  <c r="G118"/>
  <c r="E118"/>
  <c r="K117"/>
  <c r="H117"/>
  <c r="G117"/>
  <c r="E117"/>
  <c r="K116"/>
  <c r="H116"/>
  <c r="G116"/>
  <c r="E116"/>
  <c r="K115"/>
  <c r="H115"/>
  <c r="G115"/>
  <c r="E115"/>
  <c r="K114"/>
  <c r="H114"/>
  <c r="G114"/>
  <c r="E114"/>
  <c r="K113"/>
  <c r="H113"/>
  <c r="G113"/>
  <c r="E113"/>
  <c r="K112"/>
  <c r="H112"/>
  <c r="G112"/>
  <c r="E112"/>
  <c r="K111"/>
  <c r="H111"/>
  <c r="G111"/>
  <c r="E111"/>
  <c r="K110"/>
  <c r="H110"/>
  <c r="G110"/>
  <c r="E110"/>
  <c r="K109"/>
  <c r="H109"/>
  <c r="G109"/>
  <c r="E109"/>
  <c r="K108"/>
  <c r="H108"/>
  <c r="G108"/>
  <c r="E108"/>
  <c r="K107"/>
  <c r="H107"/>
  <c r="G107"/>
  <c r="E107"/>
  <c r="K106"/>
  <c r="H106"/>
  <c r="G106"/>
  <c r="E106"/>
  <c r="K105"/>
  <c r="H105"/>
  <c r="G105"/>
  <c r="E105"/>
  <c r="K103"/>
  <c r="H103"/>
  <c r="G103"/>
  <c r="E103"/>
  <c r="K102"/>
  <c r="H102"/>
  <c r="G102"/>
  <c r="E102"/>
  <c r="K101"/>
  <c r="H101"/>
  <c r="G101"/>
  <c r="E101"/>
  <c r="K100"/>
  <c r="H100"/>
  <c r="G100"/>
  <c r="E100"/>
  <c r="K99"/>
  <c r="H99"/>
  <c r="G99"/>
  <c r="E99"/>
  <c r="K98"/>
  <c r="H98"/>
  <c r="G98"/>
  <c r="E98"/>
  <c r="K97"/>
  <c r="H97"/>
  <c r="G97"/>
  <c r="E97"/>
  <c r="K96"/>
  <c r="H96"/>
  <c r="G96"/>
  <c r="E96"/>
  <c r="K95"/>
  <c r="H95"/>
  <c r="G95"/>
  <c r="E95"/>
  <c r="K94"/>
  <c r="H94"/>
  <c r="G94"/>
  <c r="E94"/>
  <c r="K93"/>
  <c r="H93"/>
  <c r="G93"/>
  <c r="E93"/>
  <c r="K91"/>
  <c r="H91"/>
  <c r="G91"/>
  <c r="E91"/>
  <c r="K90"/>
  <c r="H90"/>
  <c r="G90"/>
  <c r="E90"/>
  <c r="K89"/>
  <c r="H89"/>
  <c r="G89"/>
  <c r="E89"/>
  <c r="K88"/>
  <c r="H88"/>
  <c r="G88"/>
  <c r="E88"/>
  <c r="K87"/>
  <c r="H87"/>
  <c r="G87"/>
  <c r="E87"/>
  <c r="K86"/>
  <c r="H86"/>
  <c r="G86"/>
  <c r="E86"/>
  <c r="K85"/>
  <c r="H85"/>
  <c r="G85"/>
  <c r="E85"/>
  <c r="K84"/>
  <c r="H84"/>
  <c r="G84"/>
  <c r="E84"/>
  <c r="K83"/>
  <c r="H83"/>
  <c r="G83"/>
  <c r="E83"/>
  <c r="K82"/>
  <c r="H82"/>
  <c r="G82"/>
  <c r="E82"/>
  <c r="K81"/>
  <c r="H81"/>
  <c r="G81"/>
  <c r="E81"/>
  <c r="K80"/>
  <c r="H80"/>
  <c r="G80"/>
  <c r="E80"/>
  <c r="K79"/>
  <c r="H79"/>
  <c r="G79"/>
  <c r="E79"/>
  <c r="K78"/>
  <c r="H78"/>
  <c r="G78"/>
  <c r="E78"/>
  <c r="K77"/>
  <c r="H77"/>
  <c r="G77"/>
  <c r="E77"/>
  <c r="K76"/>
  <c r="H76"/>
  <c r="G76"/>
  <c r="E76"/>
  <c r="K75"/>
  <c r="H75"/>
  <c r="G75"/>
  <c r="E75"/>
  <c r="K74"/>
  <c r="H74"/>
  <c r="G74"/>
  <c r="E74"/>
  <c r="K73"/>
  <c r="H73"/>
  <c r="G73"/>
  <c r="E73"/>
  <c r="K72"/>
  <c r="H72"/>
  <c r="G72"/>
  <c r="E72"/>
  <c r="K71"/>
  <c r="H71"/>
  <c r="G71"/>
  <c r="E71"/>
  <c r="K70"/>
  <c r="H70"/>
  <c r="G70"/>
  <c r="E70"/>
  <c r="K69"/>
  <c r="H69"/>
  <c r="G69"/>
  <c r="E69"/>
  <c r="K68"/>
  <c r="H68"/>
  <c r="G68"/>
  <c r="E68"/>
  <c r="K67"/>
  <c r="H67"/>
  <c r="G67"/>
  <c r="E67"/>
  <c r="K66"/>
  <c r="H66"/>
  <c r="G66"/>
  <c r="E66"/>
  <c r="K65"/>
  <c r="H65"/>
  <c r="G65"/>
  <c r="E65"/>
  <c r="K64"/>
  <c r="H64"/>
  <c r="G64"/>
  <c r="E64"/>
  <c r="K63"/>
  <c r="H63"/>
  <c r="G63"/>
  <c r="E63"/>
  <c r="K62"/>
  <c r="H62"/>
  <c r="G62"/>
  <c r="E62"/>
  <c r="K61"/>
  <c r="H61"/>
  <c r="G61"/>
  <c r="E61"/>
  <c r="K60"/>
  <c r="H60"/>
  <c r="G60"/>
  <c r="E60"/>
  <c r="K59"/>
  <c r="H59"/>
  <c r="G59"/>
  <c r="E59"/>
  <c r="K58"/>
  <c r="H58"/>
  <c r="G58"/>
  <c r="E58"/>
  <c r="K57"/>
  <c r="H57"/>
  <c r="G57"/>
  <c r="E57"/>
  <c r="K56"/>
  <c r="H56"/>
  <c r="G56"/>
  <c r="E56"/>
  <c r="K55"/>
  <c r="H55"/>
  <c r="G55"/>
  <c r="E55"/>
  <c r="K54"/>
  <c r="H54"/>
  <c r="G54"/>
  <c r="E54"/>
  <c r="K53"/>
  <c r="H53"/>
  <c r="G53"/>
  <c r="E53"/>
  <c r="K52"/>
  <c r="H52"/>
  <c r="G52"/>
  <c r="E52"/>
  <c r="K51"/>
  <c r="H51"/>
  <c r="G51"/>
  <c r="E51"/>
  <c r="K50"/>
  <c r="H50"/>
  <c r="G50"/>
  <c r="E50"/>
  <c r="K49"/>
  <c r="H49"/>
  <c r="G49"/>
  <c r="E49"/>
  <c r="K48"/>
  <c r="H48"/>
  <c r="G48"/>
  <c r="E48"/>
  <c r="K46"/>
  <c r="H46"/>
  <c r="G46"/>
  <c r="E46"/>
  <c r="K45"/>
  <c r="H45"/>
  <c r="G45"/>
  <c r="E45"/>
  <c r="K44"/>
  <c r="H44"/>
  <c r="G44"/>
  <c r="E44"/>
  <c r="K43"/>
  <c r="H43"/>
  <c r="G43"/>
  <c r="E43"/>
  <c r="K42"/>
  <c r="H42"/>
  <c r="G42"/>
  <c r="E42"/>
  <c r="K40"/>
  <c r="H40"/>
  <c r="G40"/>
  <c r="E40"/>
  <c r="K39"/>
  <c r="H39"/>
  <c r="G39"/>
  <c r="E39"/>
  <c r="K38"/>
  <c r="H38"/>
  <c r="G38"/>
  <c r="E38"/>
  <c r="K37"/>
  <c r="H37"/>
  <c r="G37"/>
  <c r="E37"/>
  <c r="K36"/>
  <c r="H36"/>
  <c r="G36"/>
  <c r="E36"/>
  <c r="K35"/>
  <c r="H35"/>
  <c r="G35"/>
  <c r="E35"/>
  <c r="K34"/>
  <c r="H34"/>
  <c r="G34"/>
  <c r="E34"/>
  <c r="K33"/>
  <c r="H33"/>
  <c r="G33"/>
  <c r="E33"/>
  <c r="K32"/>
  <c r="H32"/>
  <c r="G32"/>
  <c r="E32"/>
  <c r="K31"/>
  <c r="H31"/>
  <c r="G31"/>
  <c r="E31"/>
  <c r="K30"/>
  <c r="H30"/>
  <c r="G30"/>
  <c r="E30"/>
  <c r="K29"/>
  <c r="H29"/>
  <c r="G29"/>
  <c r="E29"/>
  <c r="K28"/>
  <c r="H28"/>
  <c r="G28"/>
  <c r="E28"/>
  <c r="K27"/>
  <c r="H27"/>
  <c r="G27"/>
  <c r="E27"/>
  <c r="K25"/>
  <c r="H25"/>
  <c r="G25"/>
  <c r="E25"/>
  <c r="K24"/>
  <c r="H24"/>
  <c r="G24"/>
  <c r="E24"/>
  <c r="K23"/>
  <c r="H23"/>
  <c r="G23"/>
  <c r="E23"/>
  <c r="K22"/>
  <c r="H22"/>
  <c r="G22"/>
  <c r="E22"/>
  <c r="K20"/>
  <c r="H20"/>
  <c r="G20"/>
  <c r="E20"/>
  <c r="K19"/>
  <c r="H19"/>
  <c r="G19"/>
  <c r="E19"/>
  <c r="K18"/>
  <c r="H18"/>
  <c r="G18"/>
  <c r="E18"/>
  <c r="K17"/>
  <c r="H17"/>
  <c r="G17"/>
  <c r="E17"/>
  <c r="K285" i="8"/>
  <c r="H285"/>
  <c r="G285"/>
  <c r="E285"/>
  <c r="K284"/>
  <c r="H284"/>
  <c r="G284"/>
  <c r="E284"/>
  <c r="K283"/>
  <c r="H283"/>
  <c r="G283"/>
  <c r="E283"/>
  <c r="K282"/>
  <c r="H282"/>
  <c r="G282"/>
  <c r="E282"/>
  <c r="K281"/>
  <c r="H281"/>
  <c r="G281"/>
  <c r="E281"/>
  <c r="K280"/>
  <c r="H280"/>
  <c r="G280"/>
  <c r="E280"/>
  <c r="K279"/>
  <c r="H279"/>
  <c r="G279"/>
  <c r="E279"/>
  <c r="K278"/>
  <c r="H278"/>
  <c r="G278"/>
  <c r="E278"/>
  <c r="K277"/>
  <c r="H277"/>
  <c r="G277"/>
  <c r="E277"/>
  <c r="K276"/>
  <c r="H276"/>
  <c r="G276"/>
  <c r="E276"/>
  <c r="K275"/>
  <c r="H275"/>
  <c r="G275"/>
  <c r="E275"/>
  <c r="K274"/>
  <c r="H274"/>
  <c r="G274"/>
  <c r="E274"/>
  <c r="K272"/>
  <c r="H272"/>
  <c r="G272"/>
  <c r="E272"/>
  <c r="K271"/>
  <c r="H271"/>
  <c r="G271"/>
  <c r="E271"/>
  <c r="K270"/>
  <c r="H270"/>
  <c r="G270"/>
  <c r="E270"/>
  <c r="K268"/>
  <c r="H268"/>
  <c r="G268"/>
  <c r="E268"/>
  <c r="K267"/>
  <c r="H267"/>
  <c r="G267"/>
  <c r="E267"/>
  <c r="K265"/>
  <c r="H265"/>
  <c r="G265"/>
  <c r="E265"/>
  <c r="K264"/>
  <c r="H264"/>
  <c r="G264"/>
  <c r="E264"/>
  <c r="K263"/>
  <c r="H263"/>
  <c r="G263"/>
  <c r="E263"/>
  <c r="K262"/>
  <c r="H262"/>
  <c r="G262"/>
  <c r="E262"/>
  <c r="K261"/>
  <c r="H261"/>
  <c r="G261"/>
  <c r="E261"/>
  <c r="K260"/>
  <c r="H260"/>
  <c r="G260"/>
  <c r="E260"/>
  <c r="K259"/>
  <c r="H259"/>
  <c r="G259"/>
  <c r="E259"/>
  <c r="K258"/>
  <c r="H258"/>
  <c r="G258"/>
  <c r="E258"/>
  <c r="K257"/>
  <c r="H257"/>
  <c r="G257"/>
  <c r="E257"/>
  <c r="K256"/>
  <c r="H256"/>
  <c r="G256"/>
  <c r="E256"/>
  <c r="K254"/>
  <c r="H254"/>
  <c r="G254"/>
  <c r="E254"/>
  <c r="K253"/>
  <c r="H253"/>
  <c r="G253"/>
  <c r="E253"/>
  <c r="K252"/>
  <c r="H252"/>
  <c r="G252"/>
  <c r="E252"/>
  <c r="K251"/>
  <c r="H251"/>
  <c r="G251"/>
  <c r="E251"/>
  <c r="K250"/>
  <c r="H250"/>
  <c r="G250"/>
  <c r="E250"/>
  <c r="K249"/>
  <c r="H249"/>
  <c r="G249"/>
  <c r="E249"/>
  <c r="K247"/>
  <c r="H247"/>
  <c r="G247"/>
  <c r="E247"/>
  <c r="K246"/>
  <c r="H246"/>
  <c r="G246"/>
  <c r="E246"/>
  <c r="K245"/>
  <c r="H245"/>
  <c r="G245"/>
  <c r="E245"/>
  <c r="K244"/>
  <c r="H244"/>
  <c r="G244"/>
  <c r="E244"/>
  <c r="K243"/>
  <c r="H243"/>
  <c r="G243"/>
  <c r="E243"/>
  <c r="K242"/>
  <c r="H242"/>
  <c r="G242"/>
  <c r="E242"/>
  <c r="K241"/>
  <c r="H241"/>
  <c r="G241"/>
  <c r="E241"/>
  <c r="K240"/>
  <c r="H240"/>
  <c r="G240"/>
  <c r="E240"/>
  <c r="K239"/>
  <c r="H239"/>
  <c r="G239"/>
  <c r="E239"/>
  <c r="K238"/>
  <c r="H238"/>
  <c r="G238"/>
  <c r="E238"/>
  <c r="K236"/>
  <c r="H236"/>
  <c r="G236"/>
  <c r="E236"/>
  <c r="K235"/>
  <c r="H235"/>
  <c r="G235"/>
  <c r="E235"/>
  <c r="K234"/>
  <c r="H234"/>
  <c r="G234"/>
  <c r="E234"/>
  <c r="K233"/>
  <c r="H233"/>
  <c r="G233"/>
  <c r="E233"/>
  <c r="K232"/>
  <c r="H232"/>
  <c r="G232"/>
  <c r="E232"/>
  <c r="K231"/>
  <c r="H231"/>
  <c r="G231"/>
  <c r="E231"/>
  <c r="K230"/>
  <c r="H230"/>
  <c r="G230"/>
  <c r="E230"/>
  <c r="K229"/>
  <c r="H229"/>
  <c r="G229"/>
  <c r="E229"/>
  <c r="K228"/>
  <c r="H228"/>
  <c r="G228"/>
  <c r="E228"/>
  <c r="K227"/>
  <c r="H227"/>
  <c r="G227"/>
  <c r="E227"/>
  <c r="K226"/>
  <c r="H226"/>
  <c r="G226"/>
  <c r="E226"/>
  <c r="K225"/>
  <c r="H225"/>
  <c r="G225"/>
  <c r="E225"/>
  <c r="K224"/>
  <c r="H224"/>
  <c r="G224"/>
  <c r="E224"/>
  <c r="K222"/>
  <c r="H222"/>
  <c r="G222"/>
  <c r="E222"/>
  <c r="K221"/>
  <c r="H221"/>
  <c r="G221"/>
  <c r="E221"/>
  <c r="K220"/>
  <c r="H220"/>
  <c r="G220"/>
  <c r="E220"/>
  <c r="K219"/>
  <c r="H219"/>
  <c r="G219"/>
  <c r="E219"/>
  <c r="K218"/>
  <c r="H218"/>
  <c r="G218"/>
  <c r="E218"/>
  <c r="K217"/>
  <c r="H217"/>
  <c r="G217"/>
  <c r="E217"/>
  <c r="K215"/>
  <c r="H215"/>
  <c r="G215"/>
  <c r="E215"/>
  <c r="K214"/>
  <c r="H214"/>
  <c r="G214"/>
  <c r="E214"/>
  <c r="K213"/>
  <c r="H213"/>
  <c r="G213"/>
  <c r="E213"/>
  <c r="K212"/>
  <c r="H212"/>
  <c r="G212"/>
  <c r="E212"/>
  <c r="K211"/>
  <c r="H211"/>
  <c r="G211"/>
  <c r="E211"/>
  <c r="K210"/>
  <c r="H210"/>
  <c r="G210"/>
  <c r="E210"/>
  <c r="K209"/>
  <c r="H209"/>
  <c r="G209"/>
  <c r="E209"/>
  <c r="K208"/>
  <c r="H208"/>
  <c r="G208"/>
  <c r="E208"/>
  <c r="K207"/>
  <c r="H207"/>
  <c r="G207"/>
  <c r="E207"/>
  <c r="K206"/>
  <c r="H206"/>
  <c r="G206"/>
  <c r="E206"/>
  <c r="K205"/>
  <c r="H205"/>
  <c r="G205"/>
  <c r="E205"/>
  <c r="K204"/>
  <c r="H204"/>
  <c r="G204"/>
  <c r="E204"/>
  <c r="K203"/>
  <c r="H203"/>
  <c r="G203"/>
  <c r="E203"/>
  <c r="K202"/>
  <c r="H202"/>
  <c r="G202"/>
  <c r="E202"/>
  <c r="K201"/>
  <c r="H201"/>
  <c r="G201"/>
  <c r="E201"/>
  <c r="K200"/>
  <c r="H200"/>
  <c r="G200"/>
  <c r="E200"/>
  <c r="K199"/>
  <c r="H199"/>
  <c r="G199"/>
  <c r="E199"/>
  <c r="K198"/>
  <c r="H198"/>
  <c r="G198"/>
  <c r="E198"/>
  <c r="K197"/>
  <c r="H197"/>
  <c r="G197"/>
  <c r="E197"/>
  <c r="K196"/>
  <c r="H196"/>
  <c r="G196"/>
  <c r="E196"/>
  <c r="K195"/>
  <c r="H195"/>
  <c r="G195"/>
  <c r="E195"/>
  <c r="K194"/>
  <c r="H194"/>
  <c r="G194"/>
  <c r="E194"/>
  <c r="K193"/>
  <c r="H193"/>
  <c r="G193"/>
  <c r="E193"/>
  <c r="K192"/>
  <c r="H192"/>
  <c r="G192"/>
  <c r="E192"/>
  <c r="K191"/>
  <c r="H191"/>
  <c r="G191"/>
  <c r="E191"/>
  <c r="K190"/>
  <c r="H190"/>
  <c r="G190"/>
  <c r="E190"/>
  <c r="K189"/>
  <c r="H189"/>
  <c r="G189"/>
  <c r="E189"/>
  <c r="K188"/>
  <c r="H188"/>
  <c r="G188"/>
  <c r="E188"/>
  <c r="K187"/>
  <c r="H187"/>
  <c r="G187"/>
  <c r="E187"/>
  <c r="K186"/>
  <c r="H186"/>
  <c r="G186"/>
  <c r="E186"/>
  <c r="K185"/>
  <c r="H185"/>
  <c r="G185"/>
  <c r="E185"/>
  <c r="K184"/>
  <c r="H184"/>
  <c r="G184"/>
  <c r="E184"/>
  <c r="K183"/>
  <c r="H183"/>
  <c r="G183"/>
  <c r="E183"/>
  <c r="K182"/>
  <c r="H182"/>
  <c r="G182"/>
  <c r="E182"/>
  <c r="K181"/>
  <c r="H181"/>
  <c r="G181"/>
  <c r="E181"/>
  <c r="K180"/>
  <c r="H180"/>
  <c r="G180"/>
  <c r="E180"/>
  <c r="K179"/>
  <c r="H179"/>
  <c r="G179"/>
  <c r="E179"/>
  <c r="K178"/>
  <c r="H178"/>
  <c r="G178"/>
  <c r="E178"/>
  <c r="K177"/>
  <c r="H177"/>
  <c r="G177"/>
  <c r="E177"/>
  <c r="K176"/>
  <c r="H176"/>
  <c r="G176"/>
  <c r="E176"/>
  <c r="K175"/>
  <c r="H175"/>
  <c r="G175"/>
  <c r="E175"/>
  <c r="K174"/>
  <c r="H174"/>
  <c r="G174"/>
  <c r="E174"/>
  <c r="K173"/>
  <c r="H173"/>
  <c r="G173"/>
  <c r="E173"/>
  <c r="K172"/>
  <c r="H172"/>
  <c r="G172"/>
  <c r="E172"/>
  <c r="K171"/>
  <c r="H171"/>
  <c r="G171"/>
  <c r="E171"/>
  <c r="K170"/>
  <c r="H170"/>
  <c r="G170"/>
  <c r="E170"/>
  <c r="K169"/>
  <c r="H169"/>
  <c r="G169"/>
  <c r="E169"/>
  <c r="K168"/>
  <c r="H168"/>
  <c r="G168"/>
  <c r="E168"/>
  <c r="K167"/>
  <c r="H167"/>
  <c r="G167"/>
  <c r="E167"/>
  <c r="K166"/>
  <c r="H166"/>
  <c r="G166"/>
  <c r="E166"/>
  <c r="K165"/>
  <c r="H165"/>
  <c r="G165"/>
  <c r="E165"/>
  <c r="K164"/>
  <c r="H164"/>
  <c r="G164"/>
  <c r="E164"/>
  <c r="K163"/>
  <c r="H163"/>
  <c r="G163"/>
  <c r="E163"/>
  <c r="K162"/>
  <c r="H162"/>
  <c r="G162"/>
  <c r="E162"/>
  <c r="K161"/>
  <c r="H161"/>
  <c r="G161"/>
  <c r="E161"/>
  <c r="K160"/>
  <c r="H160"/>
  <c r="G160"/>
  <c r="E160"/>
  <c r="K159"/>
  <c r="H159"/>
  <c r="G159"/>
  <c r="E159"/>
  <c r="K158"/>
  <c r="H158"/>
  <c r="G158"/>
  <c r="E158"/>
  <c r="K157"/>
  <c r="H157"/>
  <c r="G157"/>
  <c r="E157"/>
  <c r="K156"/>
  <c r="H156"/>
  <c r="G156"/>
  <c r="E156"/>
  <c r="K155"/>
  <c r="H155"/>
  <c r="G155"/>
  <c r="E155"/>
  <c r="K154"/>
  <c r="H154"/>
  <c r="G154"/>
  <c r="E154"/>
  <c r="K153"/>
  <c r="H153"/>
  <c r="G153"/>
  <c r="E153"/>
  <c r="K151"/>
  <c r="H151"/>
  <c r="G151"/>
  <c r="E151"/>
  <c r="K150"/>
  <c r="H150"/>
  <c r="G150"/>
  <c r="E150"/>
  <c r="K149"/>
  <c r="H149"/>
  <c r="G149"/>
  <c r="E149"/>
  <c r="K148"/>
  <c r="H148"/>
  <c r="G148"/>
  <c r="E148"/>
  <c r="K147"/>
  <c r="H147"/>
  <c r="G147"/>
  <c r="E147"/>
  <c r="K146"/>
  <c r="H146"/>
  <c r="G146"/>
  <c r="E146"/>
  <c r="K145"/>
  <c r="H145"/>
  <c r="G145"/>
  <c r="E145"/>
  <c r="K144"/>
  <c r="H144"/>
  <c r="G144"/>
  <c r="E144"/>
  <c r="K143"/>
  <c r="H143"/>
  <c r="G143"/>
  <c r="E143"/>
  <c r="K142"/>
  <c r="H142"/>
  <c r="G142"/>
  <c r="E142"/>
  <c r="K140"/>
  <c r="H140"/>
  <c r="G140"/>
  <c r="E140"/>
  <c r="K139"/>
  <c r="H139"/>
  <c r="G139"/>
  <c r="E139"/>
  <c r="K138"/>
  <c r="H138"/>
  <c r="G138"/>
  <c r="E138"/>
  <c r="K137"/>
  <c r="H137"/>
  <c r="G137"/>
  <c r="E137"/>
  <c r="K136"/>
  <c r="H136"/>
  <c r="G136"/>
  <c r="E136"/>
  <c r="K135"/>
  <c r="H135"/>
  <c r="G135"/>
  <c r="E135"/>
  <c r="K134"/>
  <c r="H134"/>
  <c r="G134"/>
  <c r="E134"/>
  <c r="K133"/>
  <c r="H133"/>
  <c r="G133"/>
  <c r="E133"/>
  <c r="K132"/>
  <c r="H132"/>
  <c r="G132"/>
  <c r="E132"/>
  <c r="K131"/>
  <c r="H131"/>
  <c r="G131"/>
  <c r="E131"/>
  <c r="K130"/>
  <c r="H130"/>
  <c r="G130"/>
  <c r="E130"/>
  <c r="K129"/>
  <c r="H129"/>
  <c r="G129"/>
  <c r="E129"/>
  <c r="K128"/>
  <c r="H128"/>
  <c r="G128"/>
  <c r="E128"/>
  <c r="K127"/>
  <c r="H127"/>
  <c r="G127"/>
  <c r="E127"/>
  <c r="K126"/>
  <c r="H126"/>
  <c r="G126"/>
  <c r="E126"/>
  <c r="K125"/>
  <c r="H125"/>
  <c r="G125"/>
  <c r="E125"/>
  <c r="K124"/>
  <c r="H124"/>
  <c r="G124"/>
  <c r="E124"/>
  <c r="K123"/>
  <c r="H123"/>
  <c r="G123"/>
  <c r="E123"/>
  <c r="K122"/>
  <c r="H122"/>
  <c r="G122"/>
  <c r="E122"/>
  <c r="K121"/>
  <c r="H121"/>
  <c r="G121"/>
  <c r="E121"/>
  <c r="K120"/>
  <c r="H120"/>
  <c r="G120"/>
  <c r="E120"/>
  <c r="K119"/>
  <c r="H119"/>
  <c r="G119"/>
  <c r="E119"/>
  <c r="K118"/>
  <c r="H118"/>
  <c r="G118"/>
  <c r="E118"/>
  <c r="K117"/>
  <c r="H117"/>
  <c r="G117"/>
  <c r="E117"/>
  <c r="K116"/>
  <c r="H116"/>
  <c r="G116"/>
  <c r="E116"/>
  <c r="K115"/>
  <c r="H115"/>
  <c r="G115"/>
  <c r="E115"/>
  <c r="K114"/>
  <c r="H114"/>
  <c r="G114"/>
  <c r="E114"/>
  <c r="K113"/>
  <c r="H113"/>
  <c r="G113"/>
  <c r="E113"/>
  <c r="K112"/>
  <c r="H112"/>
  <c r="G112"/>
  <c r="E112"/>
  <c r="K110"/>
  <c r="H110"/>
  <c r="G110"/>
  <c r="E110"/>
  <c r="K109"/>
  <c r="H109"/>
  <c r="G109"/>
  <c r="E109"/>
  <c r="K107"/>
  <c r="H107"/>
  <c r="G107"/>
  <c r="E107"/>
  <c r="K106"/>
  <c r="H106"/>
  <c r="G106"/>
  <c r="E106"/>
  <c r="K105"/>
  <c r="H105"/>
  <c r="G105"/>
  <c r="E105"/>
  <c r="K104"/>
  <c r="H104"/>
  <c r="G104"/>
  <c r="E104"/>
  <c r="K103"/>
  <c r="H103"/>
  <c r="G103"/>
  <c r="E103"/>
  <c r="K102"/>
  <c r="H102"/>
  <c r="G102"/>
  <c r="E102"/>
  <c r="K101"/>
  <c r="H101"/>
  <c r="G101"/>
  <c r="E101"/>
  <c r="K100"/>
  <c r="H100"/>
  <c r="G100"/>
  <c r="E100"/>
  <c r="K99"/>
  <c r="H99"/>
  <c r="G99"/>
  <c r="E99"/>
  <c r="K98"/>
  <c r="H98"/>
  <c r="G98"/>
  <c r="E98"/>
  <c r="K97"/>
  <c r="H97"/>
  <c r="G97"/>
  <c r="E97"/>
  <c r="K96"/>
  <c r="H96"/>
  <c r="G96"/>
  <c r="E96"/>
  <c r="K95"/>
  <c r="H95"/>
  <c r="G95"/>
  <c r="E95"/>
  <c r="K94"/>
  <c r="H94"/>
  <c r="G94"/>
  <c r="E94"/>
  <c r="K93"/>
  <c r="H93"/>
  <c r="G93"/>
  <c r="E93"/>
  <c r="K92"/>
  <c r="H92"/>
  <c r="G92"/>
  <c r="E92"/>
  <c r="K91"/>
  <c r="H91"/>
  <c r="G91"/>
  <c r="E91"/>
  <c r="K90"/>
  <c r="H90"/>
  <c r="G90"/>
  <c r="E90"/>
  <c r="K89"/>
  <c r="H89"/>
  <c r="G89"/>
  <c r="E89"/>
  <c r="K88"/>
  <c r="H88"/>
  <c r="G88"/>
  <c r="E88"/>
  <c r="K87"/>
  <c r="H87"/>
  <c r="G87"/>
  <c r="E87"/>
  <c r="K85"/>
  <c r="H85"/>
  <c r="G85"/>
  <c r="E85"/>
  <c r="K84"/>
  <c r="H84"/>
  <c r="G84"/>
  <c r="E84"/>
  <c r="K83"/>
  <c r="H83"/>
  <c r="G83"/>
  <c r="E83"/>
  <c r="K81"/>
  <c r="H81"/>
  <c r="G81"/>
  <c r="E81"/>
  <c r="K80"/>
  <c r="H80"/>
  <c r="G80"/>
  <c r="E80"/>
  <c r="K79"/>
  <c r="H79"/>
  <c r="G79"/>
  <c r="E79"/>
  <c r="K78"/>
  <c r="H78"/>
  <c r="G78"/>
  <c r="E78"/>
  <c r="K77"/>
  <c r="H77"/>
  <c r="G77"/>
  <c r="E77"/>
  <c r="K76"/>
  <c r="H76"/>
  <c r="G76"/>
  <c r="E76"/>
  <c r="K75"/>
  <c r="H75"/>
  <c r="G75"/>
  <c r="E75"/>
  <c r="K74"/>
  <c r="H74"/>
  <c r="G74"/>
  <c r="E74"/>
  <c r="K73"/>
  <c r="H73"/>
  <c r="G73"/>
  <c r="E73"/>
  <c r="K72"/>
  <c r="H72"/>
  <c r="G72"/>
  <c r="E72"/>
  <c r="K71"/>
  <c r="H71"/>
  <c r="G71"/>
  <c r="E71"/>
  <c r="K70"/>
  <c r="H70"/>
  <c r="G70"/>
  <c r="E70"/>
  <c r="K69"/>
  <c r="H69"/>
  <c r="G69"/>
  <c r="E69"/>
  <c r="K68"/>
  <c r="H68"/>
  <c r="G68"/>
  <c r="E68"/>
  <c r="K67"/>
  <c r="H67"/>
  <c r="G67"/>
  <c r="E67"/>
  <c r="K66"/>
  <c r="H66"/>
  <c r="G66"/>
  <c r="E66"/>
  <c r="K65"/>
  <c r="H65"/>
  <c r="G65"/>
  <c r="E65"/>
  <c r="K64"/>
  <c r="H64"/>
  <c r="G64"/>
  <c r="E64"/>
  <c r="K63"/>
  <c r="H63"/>
  <c r="G63"/>
  <c r="E63"/>
  <c r="K62"/>
  <c r="H62"/>
  <c r="G62"/>
  <c r="E62"/>
  <c r="K61"/>
  <c r="H61"/>
  <c r="G61"/>
  <c r="E61"/>
  <c r="K60"/>
  <c r="H60"/>
  <c r="G60"/>
  <c r="E60"/>
  <c r="K59"/>
  <c r="H59"/>
  <c r="G59"/>
  <c r="E59"/>
  <c r="K58"/>
  <c r="H58"/>
  <c r="G58"/>
  <c r="E58"/>
  <c r="K57"/>
  <c r="H57"/>
  <c r="G57"/>
  <c r="E57"/>
  <c r="K56"/>
  <c r="H56"/>
  <c r="G56"/>
  <c r="E56"/>
  <c r="K55"/>
  <c r="H55"/>
  <c r="G55"/>
  <c r="E55"/>
  <c r="K54"/>
  <c r="H54"/>
  <c r="G54"/>
  <c r="E54"/>
  <c r="K53"/>
  <c r="H53"/>
  <c r="G53"/>
  <c r="E53"/>
  <c r="K52"/>
  <c r="H52"/>
  <c r="G52"/>
  <c r="E52"/>
  <c r="K51"/>
  <c r="H51"/>
  <c r="G51"/>
  <c r="E51"/>
  <c r="K50"/>
  <c r="H50"/>
  <c r="G50"/>
  <c r="E50"/>
  <c r="K49"/>
  <c r="H49"/>
  <c r="G49"/>
  <c r="E49"/>
  <c r="K47"/>
  <c r="H47"/>
  <c r="G47"/>
  <c r="E47"/>
  <c r="K46"/>
  <c r="H46"/>
  <c r="G46"/>
  <c r="E46"/>
  <c r="K45"/>
  <c r="H45"/>
  <c r="G45"/>
  <c r="E45"/>
  <c r="K44"/>
  <c r="H44"/>
  <c r="G44"/>
  <c r="E44"/>
  <c r="K43"/>
  <c r="H43"/>
  <c r="G43"/>
  <c r="E43"/>
  <c r="K41"/>
  <c r="H41"/>
  <c r="G41"/>
  <c r="E41"/>
  <c r="K40"/>
  <c r="H40"/>
  <c r="G40"/>
  <c r="E40"/>
  <c r="K39"/>
  <c r="H39"/>
  <c r="G39"/>
  <c r="E39"/>
  <c r="K38"/>
  <c r="H38"/>
  <c r="G38"/>
  <c r="E38"/>
  <c r="K37"/>
  <c r="H37"/>
  <c r="G37"/>
  <c r="E37"/>
  <c r="K36"/>
  <c r="H36"/>
  <c r="G36"/>
  <c r="E36"/>
  <c r="K35"/>
  <c r="H35"/>
  <c r="G35"/>
  <c r="E35"/>
  <c r="K34"/>
  <c r="H34"/>
  <c r="G34"/>
  <c r="E34"/>
  <c r="K33"/>
  <c r="H33"/>
  <c r="G33"/>
  <c r="E33"/>
  <c r="K32"/>
  <c r="H32"/>
  <c r="G32"/>
  <c r="E32"/>
  <c r="K31"/>
  <c r="H31"/>
  <c r="G31"/>
  <c r="E31"/>
  <c r="K30"/>
  <c r="H30"/>
  <c r="G30"/>
  <c r="E30"/>
  <c r="K29"/>
  <c r="H29"/>
  <c r="G29"/>
  <c r="E29"/>
  <c r="K28"/>
  <c r="H28"/>
  <c r="G28"/>
  <c r="E28"/>
  <c r="K27"/>
  <c r="H27"/>
  <c r="G27"/>
  <c r="E27"/>
  <c r="K25"/>
  <c r="H25"/>
  <c r="G25"/>
  <c r="E25"/>
  <c r="K24"/>
  <c r="H24"/>
  <c r="G24"/>
  <c r="E24"/>
  <c r="K23"/>
  <c r="H23"/>
  <c r="G23"/>
  <c r="E23"/>
  <c r="K22"/>
  <c r="H22"/>
  <c r="G22"/>
  <c r="E22"/>
  <c r="K20"/>
  <c r="H20"/>
  <c r="G20"/>
  <c r="E20"/>
  <c r="K19"/>
  <c r="H19"/>
  <c r="G19"/>
  <c r="E19"/>
  <c r="K18"/>
  <c r="H18"/>
  <c r="G18"/>
  <c r="E18"/>
  <c r="K17"/>
  <c r="H17"/>
  <c r="G17"/>
  <c r="E17"/>
  <c r="W34" i="11"/>
  <c r="B38" i="12"/>
  <c r="D38"/>
  <c r="F38"/>
  <c r="H38"/>
  <c r="J38"/>
  <c r="L38"/>
  <c r="N38"/>
  <c r="P38"/>
  <c r="R38"/>
  <c r="T38"/>
  <c r="B36" i="11"/>
  <c r="AE36" s="1"/>
  <c r="AF36" s="1"/>
  <c r="D36"/>
  <c r="F36"/>
  <c r="H36"/>
  <c r="J36"/>
  <c r="L36"/>
  <c r="N36"/>
  <c r="P36"/>
  <c r="R36"/>
  <c r="T36"/>
  <c r="B37"/>
  <c r="D37"/>
  <c r="F37"/>
  <c r="H37"/>
  <c r="J37"/>
  <c r="L37"/>
  <c r="N37"/>
  <c r="P37"/>
  <c r="R37"/>
  <c r="T37"/>
  <c r="B37" i="9"/>
  <c r="D37"/>
  <c r="F37"/>
  <c r="H37"/>
  <c r="J37"/>
  <c r="L37"/>
  <c r="N37"/>
  <c r="P37"/>
  <c r="R37"/>
  <c r="T37"/>
  <c r="W39" i="15"/>
  <c r="W38"/>
  <c r="T38"/>
  <c r="W37"/>
  <c r="T37"/>
  <c r="R37"/>
  <c r="P37"/>
  <c r="N37"/>
  <c r="L37"/>
  <c r="J37"/>
  <c r="H37"/>
  <c r="F37"/>
  <c r="D37"/>
  <c r="B37"/>
  <c r="W36"/>
  <c r="T36"/>
  <c r="R36"/>
  <c r="P36"/>
  <c r="N36"/>
  <c r="L36"/>
  <c r="J36"/>
  <c r="H36"/>
  <c r="F36"/>
  <c r="D36"/>
  <c r="B36"/>
  <c r="AE36" s="1"/>
  <c r="AF36" s="1"/>
  <c r="W35"/>
  <c r="T35"/>
  <c r="R35"/>
  <c r="P35"/>
  <c r="N35"/>
  <c r="L35"/>
  <c r="J35"/>
  <c r="H35"/>
  <c r="F35"/>
  <c r="D35"/>
  <c r="B35"/>
  <c r="W34"/>
  <c r="T34"/>
  <c r="R34"/>
  <c r="P34"/>
  <c r="N34"/>
  <c r="L34"/>
  <c r="J34"/>
  <c r="H34"/>
  <c r="F34"/>
  <c r="D34"/>
  <c r="B34"/>
  <c r="W33"/>
  <c r="W32"/>
  <c r="W31"/>
  <c r="T31"/>
  <c r="R31"/>
  <c r="P31"/>
  <c r="N31"/>
  <c r="L31"/>
  <c r="J31"/>
  <c r="H31"/>
  <c r="F31"/>
  <c r="D31"/>
  <c r="B31"/>
  <c r="W30"/>
  <c r="W29"/>
  <c r="W28"/>
  <c r="W27"/>
  <c r="W26"/>
  <c r="T26"/>
  <c r="R26"/>
  <c r="P26"/>
  <c r="N26"/>
  <c r="L26"/>
  <c r="J26"/>
  <c r="H26"/>
  <c r="F26"/>
  <c r="D26"/>
  <c r="B26"/>
  <c r="W25"/>
  <c r="W24"/>
  <c r="W23"/>
  <c r="W22"/>
  <c r="W21"/>
  <c r="W20"/>
  <c r="W19"/>
  <c r="W18"/>
  <c r="W17"/>
  <c r="W16"/>
  <c r="T16"/>
  <c r="R16"/>
  <c r="P16"/>
  <c r="N16"/>
  <c r="L16"/>
  <c r="J16"/>
  <c r="H16"/>
  <c r="F16"/>
  <c r="D16"/>
  <c r="B16"/>
  <c r="W39" i="13"/>
  <c r="T39"/>
  <c r="R39"/>
  <c r="P39"/>
  <c r="N39"/>
  <c r="L39"/>
  <c r="J39"/>
  <c r="H39"/>
  <c r="F39"/>
  <c r="D39"/>
  <c r="AE39" s="1"/>
  <c r="AF39" s="1"/>
  <c r="B39"/>
  <c r="W38"/>
  <c r="T38"/>
  <c r="W37"/>
  <c r="T37"/>
  <c r="R37"/>
  <c r="P37"/>
  <c r="N37"/>
  <c r="L37"/>
  <c r="J37"/>
  <c r="H37"/>
  <c r="F37"/>
  <c r="D37"/>
  <c r="B37"/>
  <c r="W36"/>
  <c r="W35"/>
  <c r="T35"/>
  <c r="R35"/>
  <c r="P35"/>
  <c r="N35"/>
  <c r="L35"/>
  <c r="J35"/>
  <c r="H35"/>
  <c r="F35"/>
  <c r="D35"/>
  <c r="B35"/>
  <c r="W34"/>
  <c r="W33"/>
  <c r="W32"/>
  <c r="W31"/>
  <c r="T31"/>
  <c r="R31"/>
  <c r="P31"/>
  <c r="N31"/>
  <c r="L31"/>
  <c r="J31"/>
  <c r="H31"/>
  <c r="F31"/>
  <c r="D31"/>
  <c r="B31"/>
  <c r="W30"/>
  <c r="W29"/>
  <c r="W28"/>
  <c r="T28"/>
  <c r="R28"/>
  <c r="P28"/>
  <c r="N28"/>
  <c r="L28"/>
  <c r="J28"/>
  <c r="H28"/>
  <c r="F28"/>
  <c r="D28"/>
  <c r="B28"/>
  <c r="W27"/>
  <c r="W26"/>
  <c r="W25"/>
  <c r="W24"/>
  <c r="T24"/>
  <c r="R24"/>
  <c r="P24"/>
  <c r="N24"/>
  <c r="L24"/>
  <c r="J24"/>
  <c r="H24"/>
  <c r="F24"/>
  <c r="D24"/>
  <c r="B24"/>
  <c r="W23"/>
  <c r="W22"/>
  <c r="T22"/>
  <c r="R22"/>
  <c r="P22"/>
  <c r="N22"/>
  <c r="L22"/>
  <c r="J22"/>
  <c r="H22"/>
  <c r="F22"/>
  <c r="D22"/>
  <c r="AE22" s="1"/>
  <c r="AF22" s="1"/>
  <c r="B22"/>
  <c r="W21"/>
  <c r="W20"/>
  <c r="T20"/>
  <c r="R20"/>
  <c r="P20"/>
  <c r="N20"/>
  <c r="L20"/>
  <c r="J20"/>
  <c r="H20"/>
  <c r="F20"/>
  <c r="D20"/>
  <c r="B20"/>
  <c r="W19"/>
  <c r="W18"/>
  <c r="W17"/>
  <c r="W16"/>
  <c r="W39" i="12"/>
  <c r="W38"/>
  <c r="W37"/>
  <c r="T37"/>
  <c r="R37"/>
  <c r="P37"/>
  <c r="N37"/>
  <c r="L37"/>
  <c r="J37"/>
  <c r="H37"/>
  <c r="F37"/>
  <c r="D37"/>
  <c r="B37"/>
  <c r="W36"/>
  <c r="T36"/>
  <c r="R36"/>
  <c r="P36"/>
  <c r="N36"/>
  <c r="L36"/>
  <c r="J36"/>
  <c r="H36"/>
  <c r="F36"/>
  <c r="D36"/>
  <c r="B36"/>
  <c r="W35"/>
  <c r="T35"/>
  <c r="R35"/>
  <c r="P35"/>
  <c r="N35"/>
  <c r="L35"/>
  <c r="J35"/>
  <c r="H35"/>
  <c r="F35"/>
  <c r="D35"/>
  <c r="B35"/>
  <c r="W34"/>
  <c r="T34"/>
  <c r="R34"/>
  <c r="P34"/>
  <c r="N34"/>
  <c r="L34"/>
  <c r="J34"/>
  <c r="H34"/>
  <c r="F34"/>
  <c r="D34"/>
  <c r="B34"/>
  <c r="W33"/>
  <c r="W32"/>
  <c r="W31"/>
  <c r="T31"/>
  <c r="R31"/>
  <c r="P31"/>
  <c r="N31"/>
  <c r="L31"/>
  <c r="J31"/>
  <c r="H31"/>
  <c r="F31"/>
  <c r="D31"/>
  <c r="B31"/>
  <c r="W30"/>
  <c r="W29"/>
  <c r="W28"/>
  <c r="W27"/>
  <c r="W26"/>
  <c r="T26"/>
  <c r="R26"/>
  <c r="P26"/>
  <c r="N26"/>
  <c r="L26"/>
  <c r="J26"/>
  <c r="H26"/>
  <c r="F26"/>
  <c r="D26"/>
  <c r="AE26" s="1"/>
  <c r="AF26" s="1"/>
  <c r="B26"/>
  <c r="W25"/>
  <c r="W24"/>
  <c r="W23"/>
  <c r="W22"/>
  <c r="W21"/>
  <c r="W20"/>
  <c r="W19"/>
  <c r="W18"/>
  <c r="W17"/>
  <c r="W16"/>
  <c r="T16"/>
  <c r="R16"/>
  <c r="P16"/>
  <c r="N16"/>
  <c r="L16"/>
  <c r="J16"/>
  <c r="H16"/>
  <c r="F16"/>
  <c r="D16"/>
  <c r="B16"/>
  <c r="W39" i="11"/>
  <c r="W38"/>
  <c r="W37"/>
  <c r="W36"/>
  <c r="W35"/>
  <c r="W33"/>
  <c r="W32"/>
  <c r="W31"/>
  <c r="W30"/>
  <c r="W29"/>
  <c r="W28"/>
  <c r="W27"/>
  <c r="W26"/>
  <c r="W25"/>
  <c r="W24"/>
  <c r="W23"/>
  <c r="W22"/>
  <c r="W21"/>
  <c r="W20"/>
  <c r="W19"/>
  <c r="W18"/>
  <c r="W17"/>
  <c r="W16"/>
  <c r="T16"/>
  <c r="R16"/>
  <c r="P16"/>
  <c r="N16"/>
  <c r="L16"/>
  <c r="J16"/>
  <c r="H16"/>
  <c r="F16"/>
  <c r="D16"/>
  <c r="B16"/>
  <c r="W39" i="9"/>
  <c r="W38"/>
  <c r="W37"/>
  <c r="W36"/>
  <c r="T36"/>
  <c r="R36"/>
  <c r="P36"/>
  <c r="N36"/>
  <c r="L36"/>
  <c r="J36"/>
  <c r="H36"/>
  <c r="F36"/>
  <c r="D36"/>
  <c r="B36"/>
  <c r="W35"/>
  <c r="W34"/>
  <c r="T34"/>
  <c r="R34"/>
  <c r="P34"/>
  <c r="N34"/>
  <c r="L34"/>
  <c r="J34"/>
  <c r="H34"/>
  <c r="F34"/>
  <c r="D34"/>
  <c r="B34"/>
  <c r="W33"/>
  <c r="W32"/>
  <c r="W31"/>
  <c r="W30"/>
  <c r="W29"/>
  <c r="W28"/>
  <c r="W27"/>
  <c r="W26"/>
  <c r="W25"/>
  <c r="W24"/>
  <c r="W23"/>
  <c r="W22"/>
  <c r="W21"/>
  <c r="W20"/>
  <c r="W19"/>
  <c r="W18"/>
  <c r="W17"/>
  <c r="W16"/>
  <c r="T16"/>
  <c r="R16"/>
  <c r="P16"/>
  <c r="N16"/>
  <c r="L16"/>
  <c r="J16"/>
  <c r="H16"/>
  <c r="F16"/>
  <c r="D16"/>
  <c r="B16"/>
  <c r="T34" i="16"/>
  <c r="T35"/>
  <c r="T36"/>
  <c r="T38"/>
  <c r="T16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16"/>
  <c r="W17"/>
  <c r="F16"/>
  <c r="F34"/>
  <c r="F35"/>
  <c r="F36"/>
  <c r="R36"/>
  <c r="R35"/>
  <c r="R34"/>
  <c r="R16"/>
  <c r="P36"/>
  <c r="P35"/>
  <c r="P34"/>
  <c r="P16"/>
  <c r="N36"/>
  <c r="N35"/>
  <c r="N34"/>
  <c r="N16"/>
  <c r="L36"/>
  <c r="L35"/>
  <c r="L34"/>
  <c r="L16"/>
  <c r="J36"/>
  <c r="J35"/>
  <c r="J34"/>
  <c r="J16"/>
  <c r="H36"/>
  <c r="H35"/>
  <c r="H34"/>
  <c r="H16"/>
  <c r="D36"/>
  <c r="D35"/>
  <c r="D34"/>
  <c r="D16"/>
  <c r="B36"/>
  <c r="AG36" s="1"/>
  <c r="AH36" s="1"/>
  <c r="B35"/>
  <c r="B34"/>
  <c r="B16"/>
  <c r="I86" i="3" l="1"/>
  <c r="I90"/>
  <c r="I96"/>
  <c r="I98"/>
  <c r="I100"/>
  <c r="I106"/>
  <c r="I108"/>
  <c r="I35" i="6"/>
  <c r="I37"/>
  <c r="I39"/>
  <c r="I43"/>
  <c r="I45"/>
  <c r="I57"/>
  <c r="I59"/>
  <c r="I61"/>
  <c r="I63"/>
  <c r="I118"/>
  <c r="I120"/>
  <c r="I122"/>
  <c r="I124"/>
  <c r="I126"/>
  <c r="I128"/>
  <c r="I130"/>
  <c r="I132"/>
  <c r="I134"/>
  <c r="I136"/>
  <c r="I138"/>
  <c r="I140"/>
  <c r="I142"/>
  <c r="I144"/>
  <c r="I146"/>
  <c r="I148"/>
  <c r="I150"/>
  <c r="I152"/>
  <c r="I154"/>
  <c r="I156"/>
  <c r="I158"/>
  <c r="I162"/>
  <c r="I164"/>
  <c r="I166"/>
  <c r="I168"/>
  <c r="I170"/>
  <c r="I174"/>
  <c r="I176"/>
  <c r="I177"/>
  <c r="I179"/>
  <c r="I181"/>
  <c r="I183"/>
  <c r="I185"/>
  <c r="I189"/>
  <c r="I191"/>
  <c r="I195"/>
  <c r="I197"/>
  <c r="I199"/>
  <c r="I201"/>
  <c r="I203"/>
  <c r="I207"/>
  <c r="I209"/>
  <c r="I17" i="3"/>
  <c r="I19"/>
  <c r="I23"/>
  <c r="I25"/>
  <c r="I27"/>
  <c r="I29"/>
  <c r="I31"/>
  <c r="I33"/>
  <c r="I35"/>
  <c r="I37"/>
  <c r="I39"/>
  <c r="I41"/>
  <c r="I43"/>
  <c r="I45"/>
  <c r="I47"/>
  <c r="I49"/>
  <c r="I53"/>
  <c r="I55"/>
  <c r="I59"/>
  <c r="I61"/>
  <c r="I63"/>
  <c r="I65"/>
  <c r="I67"/>
  <c r="I69"/>
  <c r="I71"/>
  <c r="I73"/>
  <c r="I77"/>
  <c r="I81"/>
  <c r="I83"/>
  <c r="I87"/>
  <c r="I89"/>
  <c r="I91"/>
  <c r="I103"/>
  <c r="I105"/>
  <c r="I107"/>
  <c r="I109"/>
  <c r="I84"/>
  <c r="J34" i="6"/>
  <c r="L34" s="1"/>
  <c r="J46"/>
  <c r="L46" s="1"/>
  <c r="I41"/>
  <c r="J83" i="3"/>
  <c r="L83" s="1"/>
  <c r="J91"/>
  <c r="L91" s="1"/>
  <c r="J105"/>
  <c r="L105" s="1"/>
  <c r="J109"/>
  <c r="L109" s="1"/>
  <c r="I93"/>
  <c r="I95"/>
  <c r="J95" s="1"/>
  <c r="L95" s="1"/>
  <c r="I97"/>
  <c r="I99"/>
  <c r="I101"/>
  <c r="J101" s="1"/>
  <c r="L101" s="1"/>
  <c r="I111"/>
  <c r="I113"/>
  <c r="I115"/>
  <c r="I117"/>
  <c r="I119"/>
  <c r="I121"/>
  <c r="I123"/>
  <c r="I125"/>
  <c r="I127"/>
  <c r="I129"/>
  <c r="I131"/>
  <c r="I133"/>
  <c r="I135"/>
  <c r="I137"/>
  <c r="I139"/>
  <c r="I141"/>
  <c r="I143"/>
  <c r="I147"/>
  <c r="I149"/>
  <c r="I151"/>
  <c r="I153"/>
  <c r="I155"/>
  <c r="I157"/>
  <c r="I159"/>
  <c r="I161"/>
  <c r="I163"/>
  <c r="I165"/>
  <c r="I167"/>
  <c r="I169"/>
  <c r="I171"/>
  <c r="I173"/>
  <c r="I175"/>
  <c r="I177"/>
  <c r="I179"/>
  <c r="I181"/>
  <c r="I183"/>
  <c r="I187"/>
  <c r="I189"/>
  <c r="I191"/>
  <c r="I193"/>
  <c r="I195"/>
  <c r="I197"/>
  <c r="I199"/>
  <c r="I201"/>
  <c r="I203"/>
  <c r="I205"/>
  <c r="I207"/>
  <c r="I209"/>
  <c r="I211"/>
  <c r="I213"/>
  <c r="I215"/>
  <c r="I217"/>
  <c r="I219"/>
  <c r="I221"/>
  <c r="I223"/>
  <c r="I225"/>
  <c r="I227"/>
  <c r="I229"/>
  <c r="I231"/>
  <c r="I233"/>
  <c r="I237"/>
  <c r="I239"/>
  <c r="I243"/>
  <c r="I245"/>
  <c r="I247"/>
  <c r="I251"/>
  <c r="I253"/>
  <c r="I255"/>
  <c r="I18"/>
  <c r="I20"/>
  <c r="I22"/>
  <c r="I24"/>
  <c r="I28"/>
  <c r="I30"/>
  <c r="I32"/>
  <c r="I34"/>
  <c r="I36"/>
  <c r="I38"/>
  <c r="I40"/>
  <c r="I42"/>
  <c r="I44"/>
  <c r="I46"/>
  <c r="I48"/>
  <c r="I50"/>
  <c r="I52"/>
  <c r="I54"/>
  <c r="I56"/>
  <c r="I58"/>
  <c r="I60"/>
  <c r="I62"/>
  <c r="I64"/>
  <c r="I66"/>
  <c r="I68"/>
  <c r="I70"/>
  <c r="I72"/>
  <c r="I74"/>
  <c r="I76"/>
  <c r="I78"/>
  <c r="I80"/>
  <c r="I82"/>
  <c r="I92"/>
  <c r="I94"/>
  <c r="I102"/>
  <c r="I104"/>
  <c r="I110"/>
  <c r="I112"/>
  <c r="I114"/>
  <c r="I116"/>
  <c r="I118"/>
  <c r="I120"/>
  <c r="I122"/>
  <c r="I124"/>
  <c r="I126"/>
  <c r="I128"/>
  <c r="I130"/>
  <c r="I132"/>
  <c r="I134"/>
  <c r="I136"/>
  <c r="I138"/>
  <c r="I140"/>
  <c r="I142"/>
  <c r="I144"/>
  <c r="I146"/>
  <c r="I148"/>
  <c r="I150"/>
  <c r="I152"/>
  <c r="I154"/>
  <c r="I156"/>
  <c r="I158"/>
  <c r="I160"/>
  <c r="I162"/>
  <c r="I164"/>
  <c r="I166"/>
  <c r="I168"/>
  <c r="I170"/>
  <c r="I172"/>
  <c r="I174"/>
  <c r="I176"/>
  <c r="I178"/>
  <c r="I180"/>
  <c r="I182"/>
  <c r="I184"/>
  <c r="I186"/>
  <c r="I188"/>
  <c r="I190"/>
  <c r="I194"/>
  <c r="I196"/>
  <c r="I198"/>
  <c r="I200"/>
  <c r="I202"/>
  <c r="I204"/>
  <c r="I206"/>
  <c r="I208"/>
  <c r="I210"/>
  <c r="I212"/>
  <c r="I214"/>
  <c r="I216"/>
  <c r="I218"/>
  <c r="I220"/>
  <c r="I222"/>
  <c r="I224"/>
  <c r="I226"/>
  <c r="I228"/>
  <c r="I230"/>
  <c r="I232"/>
  <c r="I234"/>
  <c r="I236"/>
  <c r="I238"/>
  <c r="I240"/>
  <c r="I242"/>
  <c r="I244"/>
  <c r="I248"/>
  <c r="I250"/>
  <c r="I252"/>
  <c r="I254"/>
  <c r="I18" i="5"/>
  <c r="I20"/>
  <c r="I22"/>
  <c r="I24"/>
  <c r="I26"/>
  <c r="I28"/>
  <c r="I30"/>
  <c r="I32"/>
  <c r="I36"/>
  <c r="I38"/>
  <c r="I40"/>
  <c r="I44"/>
  <c r="I46"/>
  <c r="I48"/>
  <c r="I52"/>
  <c r="I54"/>
  <c r="I57"/>
  <c r="I59"/>
  <c r="I67"/>
  <c r="I69"/>
  <c r="I75"/>
  <c r="I77"/>
  <c r="I83"/>
  <c r="I85"/>
  <c r="I91"/>
  <c r="I93"/>
  <c r="I99"/>
  <c r="I101"/>
  <c r="I103"/>
  <c r="J103" s="1"/>
  <c r="L103" s="1"/>
  <c r="I109"/>
  <c r="I111"/>
  <c r="I119"/>
  <c r="I121"/>
  <c r="I127"/>
  <c r="I129"/>
  <c r="J129" s="1"/>
  <c r="L129" s="1"/>
  <c r="I135"/>
  <c r="I137"/>
  <c r="I143"/>
  <c r="I145"/>
  <c r="J145" s="1"/>
  <c r="L145" s="1"/>
  <c r="I151"/>
  <c r="I153"/>
  <c r="I161"/>
  <c r="I163"/>
  <c r="J163" s="1"/>
  <c r="L163" s="1"/>
  <c r="I169"/>
  <c r="I171"/>
  <c r="I177"/>
  <c r="I185"/>
  <c r="I187"/>
  <c r="I193"/>
  <c r="I195"/>
  <c r="I201"/>
  <c r="I203"/>
  <c r="I209"/>
  <c r="I211"/>
  <c r="I217"/>
  <c r="I219"/>
  <c r="I225"/>
  <c r="I227"/>
  <c r="I231"/>
  <c r="J59"/>
  <c r="L59" s="1"/>
  <c r="I60"/>
  <c r="I62"/>
  <c r="I64"/>
  <c r="J69"/>
  <c r="L69" s="1"/>
  <c r="I70"/>
  <c r="I72"/>
  <c r="J77"/>
  <c r="L77" s="1"/>
  <c r="I78"/>
  <c r="I80"/>
  <c r="J85"/>
  <c r="L85" s="1"/>
  <c r="I86"/>
  <c r="I88"/>
  <c r="J93"/>
  <c r="L93" s="1"/>
  <c r="I94"/>
  <c r="I96"/>
  <c r="I104"/>
  <c r="I106"/>
  <c r="J111"/>
  <c r="L111" s="1"/>
  <c r="I112"/>
  <c r="I114"/>
  <c r="I116"/>
  <c r="J121"/>
  <c r="L121" s="1"/>
  <c r="I122"/>
  <c r="I124"/>
  <c r="I130"/>
  <c r="I132"/>
  <c r="J137"/>
  <c r="L137" s="1"/>
  <c r="I138"/>
  <c r="I140"/>
  <c r="I146"/>
  <c r="I148"/>
  <c r="J153"/>
  <c r="L153" s="1"/>
  <c r="I154"/>
  <c r="I156"/>
  <c r="I164"/>
  <c r="I166"/>
  <c r="J171"/>
  <c r="L171" s="1"/>
  <c r="I172"/>
  <c r="I174"/>
  <c r="J177"/>
  <c r="L177" s="1"/>
  <c r="I178"/>
  <c r="I180"/>
  <c r="I182"/>
  <c r="J187"/>
  <c r="L187" s="1"/>
  <c r="J195"/>
  <c r="L195" s="1"/>
  <c r="I196"/>
  <c r="I198"/>
  <c r="J203"/>
  <c r="L203" s="1"/>
  <c r="I204"/>
  <c r="I206"/>
  <c r="J211"/>
  <c r="L211" s="1"/>
  <c r="I212"/>
  <c r="I214"/>
  <c r="J219"/>
  <c r="L219" s="1"/>
  <c r="I220"/>
  <c r="I222"/>
  <c r="J227"/>
  <c r="L227" s="1"/>
  <c r="J40" i="6"/>
  <c r="I50"/>
  <c r="I52"/>
  <c r="J52" s="1"/>
  <c r="L52" s="1"/>
  <c r="I54"/>
  <c r="I56"/>
  <c r="J56" s="1"/>
  <c r="L56" s="1"/>
  <c r="I58"/>
  <c r="I60"/>
  <c r="J60" s="1"/>
  <c r="L60" s="1"/>
  <c r="I62"/>
  <c r="I64"/>
  <c r="J64" s="1"/>
  <c r="L64" s="1"/>
  <c r="I18"/>
  <c r="I20"/>
  <c r="I22"/>
  <c r="I24"/>
  <c r="I26"/>
  <c r="I30"/>
  <c r="I33"/>
  <c r="I47"/>
  <c r="I49"/>
  <c r="I51"/>
  <c r="I53"/>
  <c r="I55"/>
  <c r="I65"/>
  <c r="I67"/>
  <c r="J68"/>
  <c r="L68" s="1"/>
  <c r="I69"/>
  <c r="I71"/>
  <c r="I73"/>
  <c r="I75"/>
  <c r="I77"/>
  <c r="I79"/>
  <c r="I83"/>
  <c r="I85"/>
  <c r="I87"/>
  <c r="I89"/>
  <c r="I91"/>
  <c r="I95"/>
  <c r="I97"/>
  <c r="I99"/>
  <c r="I101"/>
  <c r="I103"/>
  <c r="I105"/>
  <c r="I107"/>
  <c r="I109"/>
  <c r="I111"/>
  <c r="I113"/>
  <c r="I115"/>
  <c r="I117"/>
  <c r="I119"/>
  <c r="I121"/>
  <c r="I123"/>
  <c r="I125"/>
  <c r="I127"/>
  <c r="I129"/>
  <c r="I131"/>
  <c r="I133"/>
  <c r="I135"/>
  <c r="I137"/>
  <c r="I139"/>
  <c r="I141"/>
  <c r="I143"/>
  <c r="I145"/>
  <c r="I147"/>
  <c r="I149"/>
  <c r="I151"/>
  <c r="I153"/>
  <c r="I155"/>
  <c r="I157"/>
  <c r="I159"/>
  <c r="I161"/>
  <c r="I163"/>
  <c r="I167"/>
  <c r="I169"/>
  <c r="I171"/>
  <c r="I173"/>
  <c r="I175"/>
  <c r="I178"/>
  <c r="I180"/>
  <c r="I182"/>
  <c r="I184"/>
  <c r="I186"/>
  <c r="I188"/>
  <c r="I190"/>
  <c r="I192"/>
  <c r="I194"/>
  <c r="I196"/>
  <c r="I198"/>
  <c r="I200"/>
  <c r="I204"/>
  <c r="I206"/>
  <c r="I208"/>
  <c r="L40"/>
  <c r="I18" i="7"/>
  <c r="I20"/>
  <c r="I22"/>
  <c r="I24"/>
  <c r="I28"/>
  <c r="I30"/>
  <c r="I32"/>
  <c r="I34"/>
  <c r="I38"/>
  <c r="I40"/>
  <c r="I44"/>
  <c r="I46"/>
  <c r="I48"/>
  <c r="I50"/>
  <c r="I52"/>
  <c r="I54"/>
  <c r="I56"/>
  <c r="I58"/>
  <c r="I60"/>
  <c r="I62"/>
  <c r="I64"/>
  <c r="I66"/>
  <c r="I68"/>
  <c r="I70"/>
  <c r="I72"/>
  <c r="I74"/>
  <c r="I76"/>
  <c r="I78"/>
  <c r="I80"/>
  <c r="I82"/>
  <c r="I84"/>
  <c r="I86"/>
  <c r="I88"/>
  <c r="I90"/>
  <c r="I92"/>
  <c r="I94"/>
  <c r="I96"/>
  <c r="I98"/>
  <c r="I100"/>
  <c r="I102"/>
  <c r="I104"/>
  <c r="I106"/>
  <c r="I108"/>
  <c r="I110"/>
  <c r="I112"/>
  <c r="I114"/>
  <c r="I116"/>
  <c r="I118"/>
  <c r="I120"/>
  <c r="I122"/>
  <c r="I124"/>
  <c r="I126"/>
  <c r="I128"/>
  <c r="I130"/>
  <c r="I132"/>
  <c r="I134"/>
  <c r="I136"/>
  <c r="I138"/>
  <c r="I140"/>
  <c r="I142"/>
  <c r="I144"/>
  <c r="I146"/>
  <c r="I148"/>
  <c r="I150"/>
  <c r="I152"/>
  <c r="I154"/>
  <c r="I156"/>
  <c r="I158"/>
  <c r="I160"/>
  <c r="I162"/>
  <c r="I164"/>
  <c r="I166"/>
  <c r="I168"/>
  <c r="I170"/>
  <c r="I172"/>
  <c r="I174"/>
  <c r="I176"/>
  <c r="I178"/>
  <c r="I180"/>
  <c r="I182"/>
  <c r="I184"/>
  <c r="I186"/>
  <c r="I188"/>
  <c r="I190"/>
  <c r="I196"/>
  <c r="I198"/>
  <c r="I204"/>
  <c r="I206"/>
  <c r="I212"/>
  <c r="I214"/>
  <c r="I220"/>
  <c r="I222"/>
  <c r="I228"/>
  <c r="I230"/>
  <c r="I232"/>
  <c r="I234"/>
  <c r="I236"/>
  <c r="I238"/>
  <c r="I240"/>
  <c r="I242"/>
  <c r="I244"/>
  <c r="I246"/>
  <c r="I248"/>
  <c r="I250"/>
  <c r="I252"/>
  <c r="I254"/>
  <c r="I258"/>
  <c r="I260"/>
  <c r="I262"/>
  <c r="I264"/>
  <c r="I266"/>
  <c r="I268"/>
  <c r="I270"/>
  <c r="I272"/>
  <c r="I274"/>
  <c r="I276"/>
  <c r="I278"/>
  <c r="I280"/>
  <c r="I282"/>
  <c r="I284"/>
  <c r="I286"/>
  <c r="I288"/>
  <c r="I290"/>
  <c r="I292"/>
  <c r="I294"/>
  <c r="I296"/>
  <c r="I298"/>
  <c r="I300"/>
  <c r="I302"/>
  <c r="I304"/>
  <c r="I306"/>
  <c r="I308"/>
  <c r="I310"/>
  <c r="I312"/>
  <c r="I314"/>
  <c r="I316"/>
  <c r="I318"/>
  <c r="I320"/>
  <c r="I322"/>
  <c r="I324"/>
  <c r="I326"/>
  <c r="I328"/>
  <c r="I330"/>
  <c r="I332"/>
  <c r="I334"/>
  <c r="I336"/>
  <c r="I338"/>
  <c r="I340"/>
  <c r="I342"/>
  <c r="I344"/>
  <c r="I346"/>
  <c r="I352"/>
  <c r="I354"/>
  <c r="I360"/>
  <c r="I362"/>
  <c r="I368"/>
  <c r="I370"/>
  <c r="I372"/>
  <c r="I374"/>
  <c r="I376"/>
  <c r="I378"/>
  <c r="I380"/>
  <c r="I382"/>
  <c r="I384"/>
  <c r="I386"/>
  <c r="I388"/>
  <c r="I390"/>
  <c r="I392"/>
  <c r="I394"/>
  <c r="I396"/>
  <c r="I398"/>
  <c r="I400"/>
  <c r="I402"/>
  <c r="I404"/>
  <c r="I406"/>
  <c r="I408"/>
  <c r="I410"/>
  <c r="I414"/>
  <c r="I416"/>
  <c r="I418"/>
  <c r="I420"/>
  <c r="I422"/>
  <c r="I424"/>
  <c r="I426"/>
  <c r="I428"/>
  <c r="I430"/>
  <c r="I432"/>
  <c r="I434"/>
  <c r="I436"/>
  <c r="I438"/>
  <c r="I440"/>
  <c r="I442"/>
  <c r="I446"/>
  <c r="I448"/>
  <c r="I450"/>
  <c r="I452"/>
  <c r="I454"/>
  <c r="I456"/>
  <c r="I460"/>
  <c r="I462"/>
  <c r="I464"/>
  <c r="I466"/>
  <c r="I468"/>
  <c r="I470"/>
  <c r="I472"/>
  <c r="I474"/>
  <c r="I476"/>
  <c r="I480"/>
  <c r="I482"/>
  <c r="I484"/>
  <c r="I488"/>
  <c r="I490"/>
  <c r="I492"/>
  <c r="I496"/>
  <c r="I498"/>
  <c r="I500"/>
  <c r="I504"/>
  <c r="I506"/>
  <c r="I508"/>
  <c r="I510"/>
  <c r="I512"/>
  <c r="I514"/>
  <c r="I516"/>
  <c r="I517"/>
  <c r="I518"/>
  <c r="J190"/>
  <c r="L190" s="1"/>
  <c r="I191"/>
  <c r="I193"/>
  <c r="J198"/>
  <c r="L198" s="1"/>
  <c r="I199"/>
  <c r="I201"/>
  <c r="J206"/>
  <c r="L206" s="1"/>
  <c r="I207"/>
  <c r="I209"/>
  <c r="J214"/>
  <c r="L214" s="1"/>
  <c r="I215"/>
  <c r="I217"/>
  <c r="J222"/>
  <c r="L222" s="1"/>
  <c r="I223"/>
  <c r="I225"/>
  <c r="J346"/>
  <c r="L346" s="1"/>
  <c r="I347"/>
  <c r="I349"/>
  <c r="J354"/>
  <c r="L354" s="1"/>
  <c r="I355"/>
  <c r="I357"/>
  <c r="J362"/>
  <c r="L362" s="1"/>
  <c r="I363"/>
  <c r="I365"/>
  <c r="I17" i="1"/>
  <c r="I25"/>
  <c r="I27"/>
  <c r="I29"/>
  <c r="I35"/>
  <c r="I37"/>
  <c r="I45"/>
  <c r="I49"/>
  <c r="I55"/>
  <c r="I57"/>
  <c r="I63"/>
  <c r="I65"/>
  <c r="I71"/>
  <c r="I73"/>
  <c r="I79"/>
  <c r="I81"/>
  <c r="I83"/>
  <c r="I85"/>
  <c r="I87"/>
  <c r="I89"/>
  <c r="I91"/>
  <c r="I93"/>
  <c r="I95"/>
  <c r="I97"/>
  <c r="I99"/>
  <c r="I101"/>
  <c r="I103"/>
  <c r="I105"/>
  <c r="I107"/>
  <c r="I109"/>
  <c r="I111"/>
  <c r="I113"/>
  <c r="I115"/>
  <c r="I117"/>
  <c r="I119"/>
  <c r="I121"/>
  <c r="I123"/>
  <c r="I126"/>
  <c r="I128"/>
  <c r="I136"/>
  <c r="I138"/>
  <c r="I144"/>
  <c r="I146"/>
  <c r="I152"/>
  <c r="I158"/>
  <c r="I160"/>
  <c r="I166"/>
  <c r="I168"/>
  <c r="I174"/>
  <c r="I176"/>
  <c r="I182"/>
  <c r="I184"/>
  <c r="I190"/>
  <c r="I192"/>
  <c r="I198"/>
  <c r="I200"/>
  <c r="I206"/>
  <c r="I208"/>
  <c r="I214"/>
  <c r="I216"/>
  <c r="I222"/>
  <c r="I224"/>
  <c r="I226"/>
  <c r="I232"/>
  <c r="I234"/>
  <c r="I240"/>
  <c r="I242"/>
  <c r="I248"/>
  <c r="I250"/>
  <c r="I256"/>
  <c r="I258"/>
  <c r="I266"/>
  <c r="I268"/>
  <c r="I274"/>
  <c r="I276"/>
  <c r="I282"/>
  <c r="I284"/>
  <c r="I290"/>
  <c r="I292"/>
  <c r="I298"/>
  <c r="I300"/>
  <c r="I306"/>
  <c r="I308"/>
  <c r="I314"/>
  <c r="I316"/>
  <c r="I322"/>
  <c r="I324"/>
  <c r="I330"/>
  <c r="I332"/>
  <c r="I338"/>
  <c r="I340"/>
  <c r="I346"/>
  <c r="I348"/>
  <c r="I354"/>
  <c r="I356"/>
  <c r="I362"/>
  <c r="I364"/>
  <c r="I370"/>
  <c r="I372"/>
  <c r="I378"/>
  <c r="I380"/>
  <c r="I386"/>
  <c r="I388"/>
  <c r="I390"/>
  <c r="I394"/>
  <c r="I396"/>
  <c r="I398"/>
  <c r="I400"/>
  <c r="I402"/>
  <c r="I404"/>
  <c r="I406"/>
  <c r="I408"/>
  <c r="I410"/>
  <c r="I412"/>
  <c r="I414"/>
  <c r="I416"/>
  <c r="I418"/>
  <c r="I420"/>
  <c r="I422"/>
  <c r="I424"/>
  <c r="I426"/>
  <c r="I428"/>
  <c r="I430"/>
  <c r="I432"/>
  <c r="I434"/>
  <c r="I436"/>
  <c r="I438"/>
  <c r="I440"/>
  <c r="I442"/>
  <c r="I444"/>
  <c r="I446"/>
  <c r="I448"/>
  <c r="I450"/>
  <c r="I452"/>
  <c r="I454"/>
  <c r="I456"/>
  <c r="I458"/>
  <c r="I460"/>
  <c r="I462"/>
  <c r="I464"/>
  <c r="I466"/>
  <c r="I468"/>
  <c r="I470"/>
  <c r="I472"/>
  <c r="I474"/>
  <c r="I476"/>
  <c r="I478"/>
  <c r="I480"/>
  <c r="I482"/>
  <c r="I484"/>
  <c r="I486"/>
  <c r="J486" s="1"/>
  <c r="L486" s="1"/>
  <c r="I488"/>
  <c r="I490"/>
  <c r="I492"/>
  <c r="I494"/>
  <c r="I496"/>
  <c r="I498"/>
  <c r="I502"/>
  <c r="I504"/>
  <c r="I506"/>
  <c r="I508"/>
  <c r="I510"/>
  <c r="I512"/>
  <c r="I514"/>
  <c r="I516"/>
  <c r="I518"/>
  <c r="I520"/>
  <c r="I524"/>
  <c r="I526"/>
  <c r="I528"/>
  <c r="I530"/>
  <c r="I532"/>
  <c r="I533"/>
  <c r="I534"/>
  <c r="J17"/>
  <c r="L17" s="1"/>
  <c r="I18"/>
  <c r="I20"/>
  <c r="I22"/>
  <c r="J29"/>
  <c r="L29" s="1"/>
  <c r="I30"/>
  <c r="I32"/>
  <c r="J37"/>
  <c r="L37" s="1"/>
  <c r="I38"/>
  <c r="I40"/>
  <c r="I42"/>
  <c r="J49"/>
  <c r="L49" s="1"/>
  <c r="I50"/>
  <c r="I52"/>
  <c r="J57"/>
  <c r="L57" s="1"/>
  <c r="I58"/>
  <c r="I60"/>
  <c r="I66"/>
  <c r="I68"/>
  <c r="J73"/>
  <c r="L73" s="1"/>
  <c r="I74"/>
  <c r="I76"/>
  <c r="I129"/>
  <c r="I131"/>
  <c r="I133"/>
  <c r="J138"/>
  <c r="L138" s="1"/>
  <c r="I139"/>
  <c r="I141"/>
  <c r="I147"/>
  <c r="I149"/>
  <c r="J152"/>
  <c r="L152" s="1"/>
  <c r="I153"/>
  <c r="I155"/>
  <c r="I161"/>
  <c r="I163"/>
  <c r="J168"/>
  <c r="L168" s="1"/>
  <c r="I169"/>
  <c r="I171"/>
  <c r="J176"/>
  <c r="L176" s="1"/>
  <c r="I177"/>
  <c r="I179"/>
  <c r="J184"/>
  <c r="L184" s="1"/>
  <c r="I185"/>
  <c r="I187"/>
  <c r="J192"/>
  <c r="L192" s="1"/>
  <c r="I193"/>
  <c r="I195"/>
  <c r="J200"/>
  <c r="L200" s="1"/>
  <c r="I201"/>
  <c r="I203"/>
  <c r="J208"/>
  <c r="L208" s="1"/>
  <c r="I209"/>
  <c r="I211"/>
  <c r="J216"/>
  <c r="L216" s="1"/>
  <c r="I217"/>
  <c r="I219"/>
  <c r="J226"/>
  <c r="L226" s="1"/>
  <c r="I227"/>
  <c r="I229"/>
  <c r="J234"/>
  <c r="L234" s="1"/>
  <c r="I235"/>
  <c r="I237"/>
  <c r="J242"/>
  <c r="L242" s="1"/>
  <c r="I243"/>
  <c r="I245"/>
  <c r="J250"/>
  <c r="L250" s="1"/>
  <c r="I251"/>
  <c r="I253"/>
  <c r="J258"/>
  <c r="L258" s="1"/>
  <c r="I259"/>
  <c r="I261"/>
  <c r="I263"/>
  <c r="J268"/>
  <c r="L268" s="1"/>
  <c r="I269"/>
  <c r="I271"/>
  <c r="J276"/>
  <c r="L276" s="1"/>
  <c r="I277"/>
  <c r="I279"/>
  <c r="J284"/>
  <c r="L284" s="1"/>
  <c r="I285"/>
  <c r="I287"/>
  <c r="J292"/>
  <c r="L292" s="1"/>
  <c r="I293"/>
  <c r="I295"/>
  <c r="J300"/>
  <c r="L300" s="1"/>
  <c r="I301"/>
  <c r="I303"/>
  <c r="J308"/>
  <c r="L308" s="1"/>
  <c r="I309"/>
  <c r="I311"/>
  <c r="J316"/>
  <c r="L316" s="1"/>
  <c r="I317"/>
  <c r="I319"/>
  <c r="J324"/>
  <c r="L324" s="1"/>
  <c r="I325"/>
  <c r="I327"/>
  <c r="J332"/>
  <c r="L332" s="1"/>
  <c r="I333"/>
  <c r="I335"/>
  <c r="J340"/>
  <c r="L340" s="1"/>
  <c r="I341"/>
  <c r="I343"/>
  <c r="J348"/>
  <c r="L348" s="1"/>
  <c r="I349"/>
  <c r="I351"/>
  <c r="J356"/>
  <c r="L356" s="1"/>
  <c r="I357"/>
  <c r="I359"/>
  <c r="J364"/>
  <c r="L364" s="1"/>
  <c r="I365"/>
  <c r="I367"/>
  <c r="J372"/>
  <c r="L372" s="1"/>
  <c r="I373"/>
  <c r="I375"/>
  <c r="J380"/>
  <c r="L380" s="1"/>
  <c r="I381"/>
  <c r="I383"/>
  <c r="I18" i="8"/>
  <c r="I20"/>
  <c r="I22"/>
  <c r="I24"/>
  <c r="I28"/>
  <c r="I30"/>
  <c r="I32"/>
  <c r="I34"/>
  <c r="I36"/>
  <c r="I38"/>
  <c r="I40"/>
  <c r="I44"/>
  <c r="I46"/>
  <c r="I50"/>
  <c r="I52"/>
  <c r="I54"/>
  <c r="I56"/>
  <c r="I58"/>
  <c r="I60"/>
  <c r="I62"/>
  <c r="I64"/>
  <c r="I66"/>
  <c r="I68"/>
  <c r="I70"/>
  <c r="I72"/>
  <c r="I74"/>
  <c r="I76"/>
  <c r="I78"/>
  <c r="I80"/>
  <c r="I84"/>
  <c r="I88"/>
  <c r="I90"/>
  <c r="I92"/>
  <c r="I94"/>
  <c r="I96"/>
  <c r="I98"/>
  <c r="I100"/>
  <c r="I102"/>
  <c r="I104"/>
  <c r="I106"/>
  <c r="I109"/>
  <c r="I113"/>
  <c r="J113" s="1"/>
  <c r="L113" s="1"/>
  <c r="I119"/>
  <c r="I121"/>
  <c r="I127"/>
  <c r="I129"/>
  <c r="J129" s="1"/>
  <c r="L129" s="1"/>
  <c r="I135"/>
  <c r="I137"/>
  <c r="I139"/>
  <c r="I143"/>
  <c r="I145"/>
  <c r="I147"/>
  <c r="I149"/>
  <c r="I151"/>
  <c r="I153"/>
  <c r="I155"/>
  <c r="I157"/>
  <c r="I159"/>
  <c r="I161"/>
  <c r="I163"/>
  <c r="I165"/>
  <c r="I167"/>
  <c r="I169"/>
  <c r="I171"/>
  <c r="I173"/>
  <c r="I175"/>
  <c r="I177"/>
  <c r="I179"/>
  <c r="I181"/>
  <c r="I183"/>
  <c r="I185"/>
  <c r="I187"/>
  <c r="I189"/>
  <c r="I191"/>
  <c r="I193"/>
  <c r="I195"/>
  <c r="I197"/>
  <c r="I199"/>
  <c r="I201"/>
  <c r="I203"/>
  <c r="I205"/>
  <c r="I207"/>
  <c r="I209"/>
  <c r="I211"/>
  <c r="I213"/>
  <c r="I215"/>
  <c r="I217"/>
  <c r="I219"/>
  <c r="I221"/>
  <c r="I225"/>
  <c r="I227"/>
  <c r="I229"/>
  <c r="I231"/>
  <c r="I233"/>
  <c r="I235"/>
  <c r="I239"/>
  <c r="I241"/>
  <c r="I243"/>
  <c r="I245"/>
  <c r="I247"/>
  <c r="I249"/>
  <c r="I251"/>
  <c r="I253"/>
  <c r="I257"/>
  <c r="I259"/>
  <c r="I261"/>
  <c r="I263"/>
  <c r="I265"/>
  <c r="I267"/>
  <c r="I271"/>
  <c r="I275"/>
  <c r="I277"/>
  <c r="I279"/>
  <c r="I281"/>
  <c r="I283"/>
  <c r="I285"/>
  <c r="I114"/>
  <c r="I116"/>
  <c r="J121"/>
  <c r="L121" s="1"/>
  <c r="I122"/>
  <c r="I124"/>
  <c r="I130"/>
  <c r="I132"/>
  <c r="J18" i="3"/>
  <c r="L18" s="1"/>
  <c r="J20"/>
  <c r="L20" s="1"/>
  <c r="J22"/>
  <c r="L22" s="1"/>
  <c r="J24"/>
  <c r="L24" s="1"/>
  <c r="J28"/>
  <c r="L28" s="1"/>
  <c r="J30"/>
  <c r="L30" s="1"/>
  <c r="J32"/>
  <c r="L32" s="1"/>
  <c r="J34"/>
  <c r="L34" s="1"/>
  <c r="J36"/>
  <c r="L36" s="1"/>
  <c r="J38"/>
  <c r="L38" s="1"/>
  <c r="J40"/>
  <c r="L40" s="1"/>
  <c r="J42"/>
  <c r="L42" s="1"/>
  <c r="J44"/>
  <c r="L44" s="1"/>
  <c r="J46"/>
  <c r="L46" s="1"/>
  <c r="J48"/>
  <c r="L48" s="1"/>
  <c r="J50"/>
  <c r="L50" s="1"/>
  <c r="J52"/>
  <c r="L52" s="1"/>
  <c r="J54"/>
  <c r="L54" s="1"/>
  <c r="J56"/>
  <c r="L56" s="1"/>
  <c r="J58"/>
  <c r="L58" s="1"/>
  <c r="J60"/>
  <c r="L60" s="1"/>
  <c r="J62"/>
  <c r="L62" s="1"/>
  <c r="J64"/>
  <c r="L64" s="1"/>
  <c r="J66"/>
  <c r="L66" s="1"/>
  <c r="J68"/>
  <c r="L68" s="1"/>
  <c r="J70"/>
  <c r="L70" s="1"/>
  <c r="J72"/>
  <c r="L72" s="1"/>
  <c r="J74"/>
  <c r="L74" s="1"/>
  <c r="J76"/>
  <c r="L76" s="1"/>
  <c r="J78"/>
  <c r="L78" s="1"/>
  <c r="J17"/>
  <c r="L17" s="1"/>
  <c r="J19"/>
  <c r="L19" s="1"/>
  <c r="J23"/>
  <c r="L23" s="1"/>
  <c r="J25"/>
  <c r="L25" s="1"/>
  <c r="J27"/>
  <c r="L27" s="1"/>
  <c r="J29"/>
  <c r="L29" s="1"/>
  <c r="J31"/>
  <c r="L31" s="1"/>
  <c r="J33"/>
  <c r="L33" s="1"/>
  <c r="J35"/>
  <c r="L35" s="1"/>
  <c r="J37"/>
  <c r="L37" s="1"/>
  <c r="J39"/>
  <c r="L39" s="1"/>
  <c r="J41"/>
  <c r="L41" s="1"/>
  <c r="J43"/>
  <c r="L43" s="1"/>
  <c r="J45"/>
  <c r="L45" s="1"/>
  <c r="J47"/>
  <c r="L47" s="1"/>
  <c r="J49"/>
  <c r="L49" s="1"/>
  <c r="J53"/>
  <c r="L53" s="1"/>
  <c r="J55"/>
  <c r="L55" s="1"/>
  <c r="J59"/>
  <c r="L59" s="1"/>
  <c r="J61"/>
  <c r="L61" s="1"/>
  <c r="J63"/>
  <c r="L63" s="1"/>
  <c r="J65"/>
  <c r="L65" s="1"/>
  <c r="J67"/>
  <c r="L67" s="1"/>
  <c r="J69"/>
  <c r="L69" s="1"/>
  <c r="J71"/>
  <c r="L71" s="1"/>
  <c r="J73"/>
  <c r="L73" s="1"/>
  <c r="J77"/>
  <c r="L77" s="1"/>
  <c r="J82"/>
  <c r="L82" s="1"/>
  <c r="J90"/>
  <c r="L90" s="1"/>
  <c r="J94"/>
  <c r="L94" s="1"/>
  <c r="J98"/>
  <c r="L98" s="1"/>
  <c r="J99"/>
  <c r="L99" s="1"/>
  <c r="J102"/>
  <c r="L102" s="1"/>
  <c r="J103"/>
  <c r="L103" s="1"/>
  <c r="J106"/>
  <c r="L106" s="1"/>
  <c r="J107"/>
  <c r="L107" s="1"/>
  <c r="J110"/>
  <c r="L110" s="1"/>
  <c r="J112"/>
  <c r="L112" s="1"/>
  <c r="J114"/>
  <c r="L114" s="1"/>
  <c r="J116"/>
  <c r="L116" s="1"/>
  <c r="J118"/>
  <c r="L118" s="1"/>
  <c r="J120"/>
  <c r="L120" s="1"/>
  <c r="J122"/>
  <c r="L122" s="1"/>
  <c r="J124"/>
  <c r="L124" s="1"/>
  <c r="J126"/>
  <c r="L126" s="1"/>
  <c r="J128"/>
  <c r="L128" s="1"/>
  <c r="J130"/>
  <c r="L130" s="1"/>
  <c r="J132"/>
  <c r="L132" s="1"/>
  <c r="J134"/>
  <c r="L134" s="1"/>
  <c r="J136"/>
  <c r="L136" s="1"/>
  <c r="J138"/>
  <c r="L138" s="1"/>
  <c r="J140"/>
  <c r="L140" s="1"/>
  <c r="J142"/>
  <c r="L142" s="1"/>
  <c r="J144"/>
  <c r="L144" s="1"/>
  <c r="J146"/>
  <c r="L146" s="1"/>
  <c r="J148"/>
  <c r="L148" s="1"/>
  <c r="J150"/>
  <c r="L150" s="1"/>
  <c r="J152"/>
  <c r="L152" s="1"/>
  <c r="J154"/>
  <c r="L154" s="1"/>
  <c r="J156"/>
  <c r="L156" s="1"/>
  <c r="J158"/>
  <c r="L158" s="1"/>
  <c r="J160"/>
  <c r="L160" s="1"/>
  <c r="J162"/>
  <c r="L162" s="1"/>
  <c r="J164"/>
  <c r="L164" s="1"/>
  <c r="J166"/>
  <c r="L166" s="1"/>
  <c r="J168"/>
  <c r="L168" s="1"/>
  <c r="J170"/>
  <c r="L170" s="1"/>
  <c r="J172"/>
  <c r="L172" s="1"/>
  <c r="J174"/>
  <c r="L174" s="1"/>
  <c r="J176"/>
  <c r="L176" s="1"/>
  <c r="J178"/>
  <c r="L178" s="1"/>
  <c r="J180"/>
  <c r="L180" s="1"/>
  <c r="J182"/>
  <c r="L182" s="1"/>
  <c r="J184"/>
  <c r="L184" s="1"/>
  <c r="J186"/>
  <c r="L186" s="1"/>
  <c r="J188"/>
  <c r="L188" s="1"/>
  <c r="J190"/>
  <c r="L190" s="1"/>
  <c r="J194"/>
  <c r="L194" s="1"/>
  <c r="J196"/>
  <c r="L196" s="1"/>
  <c r="J198"/>
  <c r="L198" s="1"/>
  <c r="J200"/>
  <c r="L200" s="1"/>
  <c r="J202"/>
  <c r="L202" s="1"/>
  <c r="J204"/>
  <c r="L204" s="1"/>
  <c r="J206"/>
  <c r="L206" s="1"/>
  <c r="J208"/>
  <c r="L208" s="1"/>
  <c r="J210"/>
  <c r="L210" s="1"/>
  <c r="J212"/>
  <c r="L212" s="1"/>
  <c r="J214"/>
  <c r="L214" s="1"/>
  <c r="J216"/>
  <c r="L216" s="1"/>
  <c r="J218"/>
  <c r="L218" s="1"/>
  <c r="J220"/>
  <c r="L220" s="1"/>
  <c r="J222"/>
  <c r="L222" s="1"/>
  <c r="J224"/>
  <c r="L224" s="1"/>
  <c r="J226"/>
  <c r="L226" s="1"/>
  <c r="J228"/>
  <c r="L228" s="1"/>
  <c r="J230"/>
  <c r="L230" s="1"/>
  <c r="J232"/>
  <c r="L232" s="1"/>
  <c r="J234"/>
  <c r="L234" s="1"/>
  <c r="J236"/>
  <c r="L236" s="1"/>
  <c r="J238"/>
  <c r="L238" s="1"/>
  <c r="J240"/>
  <c r="L240" s="1"/>
  <c r="J242"/>
  <c r="L242" s="1"/>
  <c r="J244"/>
  <c r="L244" s="1"/>
  <c r="J248"/>
  <c r="L248" s="1"/>
  <c r="J250"/>
  <c r="L250" s="1"/>
  <c r="J252"/>
  <c r="L252" s="1"/>
  <c r="J254"/>
  <c r="L254" s="1"/>
  <c r="J255"/>
  <c r="J111"/>
  <c r="L111" s="1"/>
  <c r="J113"/>
  <c r="L113" s="1"/>
  <c r="J115"/>
  <c r="L115" s="1"/>
  <c r="J117"/>
  <c r="L117" s="1"/>
  <c r="J119"/>
  <c r="L119" s="1"/>
  <c r="J121"/>
  <c r="L121" s="1"/>
  <c r="J123"/>
  <c r="L123" s="1"/>
  <c r="J125"/>
  <c r="L125" s="1"/>
  <c r="J127"/>
  <c r="L127" s="1"/>
  <c r="J129"/>
  <c r="L129" s="1"/>
  <c r="J131"/>
  <c r="L131" s="1"/>
  <c r="J133"/>
  <c r="L133" s="1"/>
  <c r="J135"/>
  <c r="L135" s="1"/>
  <c r="J137"/>
  <c r="L137" s="1"/>
  <c r="J139"/>
  <c r="L139" s="1"/>
  <c r="J141"/>
  <c r="L141" s="1"/>
  <c r="J143"/>
  <c r="L143" s="1"/>
  <c r="J147"/>
  <c r="L147" s="1"/>
  <c r="J149"/>
  <c r="L149" s="1"/>
  <c r="J151"/>
  <c r="L151" s="1"/>
  <c r="J153"/>
  <c r="L153" s="1"/>
  <c r="J155"/>
  <c r="L155" s="1"/>
  <c r="J157"/>
  <c r="L157" s="1"/>
  <c r="J159"/>
  <c r="L159" s="1"/>
  <c r="J161"/>
  <c r="L161" s="1"/>
  <c r="J163"/>
  <c r="L163" s="1"/>
  <c r="J165"/>
  <c r="L165" s="1"/>
  <c r="J167"/>
  <c r="L167" s="1"/>
  <c r="J169"/>
  <c r="L169" s="1"/>
  <c r="J171"/>
  <c r="L171" s="1"/>
  <c r="J173"/>
  <c r="L173" s="1"/>
  <c r="J175"/>
  <c r="L175" s="1"/>
  <c r="J177"/>
  <c r="L177" s="1"/>
  <c r="J179"/>
  <c r="L179" s="1"/>
  <c r="J181"/>
  <c r="L181" s="1"/>
  <c r="J183"/>
  <c r="L183" s="1"/>
  <c r="J187"/>
  <c r="L187" s="1"/>
  <c r="J189"/>
  <c r="L189" s="1"/>
  <c r="J191"/>
  <c r="L191" s="1"/>
  <c r="J193"/>
  <c r="L193" s="1"/>
  <c r="J195"/>
  <c r="L195" s="1"/>
  <c r="J197"/>
  <c r="L197" s="1"/>
  <c r="J199"/>
  <c r="L199" s="1"/>
  <c r="J201"/>
  <c r="L201" s="1"/>
  <c r="J203"/>
  <c r="L203" s="1"/>
  <c r="J205"/>
  <c r="L205" s="1"/>
  <c r="J207"/>
  <c r="L207" s="1"/>
  <c r="J209"/>
  <c r="L209" s="1"/>
  <c r="J211"/>
  <c r="L211" s="1"/>
  <c r="J213"/>
  <c r="L213" s="1"/>
  <c r="J215"/>
  <c r="L215" s="1"/>
  <c r="J217"/>
  <c r="L217" s="1"/>
  <c r="J219"/>
  <c r="L219" s="1"/>
  <c r="J221"/>
  <c r="L221" s="1"/>
  <c r="J223"/>
  <c r="L223" s="1"/>
  <c r="J225"/>
  <c r="L225" s="1"/>
  <c r="J227"/>
  <c r="L227" s="1"/>
  <c r="J229"/>
  <c r="L229" s="1"/>
  <c r="J231"/>
  <c r="L231" s="1"/>
  <c r="J233"/>
  <c r="L233" s="1"/>
  <c r="J237"/>
  <c r="L237" s="1"/>
  <c r="J239"/>
  <c r="L239" s="1"/>
  <c r="J243"/>
  <c r="L243" s="1"/>
  <c r="J245"/>
  <c r="L245" s="1"/>
  <c r="J247"/>
  <c r="L247" s="1"/>
  <c r="J251"/>
  <c r="L251" s="1"/>
  <c r="J253"/>
  <c r="L253" s="1"/>
  <c r="J80"/>
  <c r="L80" s="1"/>
  <c r="J81"/>
  <c r="L81" s="1"/>
  <c r="J84"/>
  <c r="L84" s="1"/>
  <c r="J86"/>
  <c r="L86" s="1"/>
  <c r="J87"/>
  <c r="L87" s="1"/>
  <c r="J89"/>
  <c r="L89" s="1"/>
  <c r="J92"/>
  <c r="L92" s="1"/>
  <c r="J93"/>
  <c r="L93" s="1"/>
  <c r="J96"/>
  <c r="L96" s="1"/>
  <c r="J97"/>
  <c r="L97" s="1"/>
  <c r="J100"/>
  <c r="L100" s="1"/>
  <c r="J104"/>
  <c r="L104" s="1"/>
  <c r="J108"/>
  <c r="L108" s="1"/>
  <c r="L255"/>
  <c r="I17" i="5"/>
  <c r="I19"/>
  <c r="I23"/>
  <c r="I25"/>
  <c r="I27"/>
  <c r="I29"/>
  <c r="I31"/>
  <c r="I33"/>
  <c r="I35"/>
  <c r="I37"/>
  <c r="I39"/>
  <c r="I41"/>
  <c r="I43"/>
  <c r="I45"/>
  <c r="I47"/>
  <c r="I49"/>
  <c r="I51"/>
  <c r="I53"/>
  <c r="I55"/>
  <c r="I58"/>
  <c r="I63"/>
  <c r="I65"/>
  <c r="J65" s="1"/>
  <c r="L65" s="1"/>
  <c r="I66"/>
  <c r="I68"/>
  <c r="I71"/>
  <c r="I73"/>
  <c r="J73" s="1"/>
  <c r="L73" s="1"/>
  <c r="I74"/>
  <c r="I76"/>
  <c r="I79"/>
  <c r="I81"/>
  <c r="J81" s="1"/>
  <c r="L81" s="1"/>
  <c r="I82"/>
  <c r="I84"/>
  <c r="I87"/>
  <c r="I89"/>
  <c r="J89" s="1"/>
  <c r="L89" s="1"/>
  <c r="I90"/>
  <c r="I92"/>
  <c r="I95"/>
  <c r="I97"/>
  <c r="J97" s="1"/>
  <c r="L97" s="1"/>
  <c r="I98"/>
  <c r="I102"/>
  <c r="I105"/>
  <c r="I107"/>
  <c r="J107" s="1"/>
  <c r="L107" s="1"/>
  <c r="I108"/>
  <c r="I110"/>
  <c r="I115"/>
  <c r="I117"/>
  <c r="J117" s="1"/>
  <c r="L117" s="1"/>
  <c r="I118"/>
  <c r="I120"/>
  <c r="J120" s="1"/>
  <c r="L120" s="1"/>
  <c r="I123"/>
  <c r="I125"/>
  <c r="J125" s="1"/>
  <c r="L125" s="1"/>
  <c r="I126"/>
  <c r="I128"/>
  <c r="I131"/>
  <c r="I133"/>
  <c r="J133" s="1"/>
  <c r="L133" s="1"/>
  <c r="I134"/>
  <c r="I136"/>
  <c r="I139"/>
  <c r="I141"/>
  <c r="J141" s="1"/>
  <c r="L141" s="1"/>
  <c r="I142"/>
  <c r="I144"/>
  <c r="I147"/>
  <c r="I149"/>
  <c r="J149" s="1"/>
  <c r="L149" s="1"/>
  <c r="I150"/>
  <c r="I152"/>
  <c r="I155"/>
  <c r="I157"/>
  <c r="J157" s="1"/>
  <c r="L157" s="1"/>
  <c r="I158"/>
  <c r="I160"/>
  <c r="I162"/>
  <c r="I165"/>
  <c r="I167"/>
  <c r="J167" s="1"/>
  <c r="L167" s="1"/>
  <c r="I168"/>
  <c r="I170"/>
  <c r="I173"/>
  <c r="I175"/>
  <c r="J175" s="1"/>
  <c r="L175" s="1"/>
  <c r="I181"/>
  <c r="J181" s="1"/>
  <c r="L181" s="1"/>
  <c r="I183"/>
  <c r="J183" s="1"/>
  <c r="L183" s="1"/>
  <c r="I184"/>
  <c r="I186"/>
  <c r="I189"/>
  <c r="J189" s="1"/>
  <c r="L189" s="1"/>
  <c r="I190"/>
  <c r="I192"/>
  <c r="I194"/>
  <c r="I197"/>
  <c r="I199"/>
  <c r="J199" s="1"/>
  <c r="L199" s="1"/>
  <c r="I200"/>
  <c r="I202"/>
  <c r="I205"/>
  <c r="I207"/>
  <c r="J207" s="1"/>
  <c r="L207" s="1"/>
  <c r="I208"/>
  <c r="I210"/>
  <c r="I213"/>
  <c r="I215"/>
  <c r="J215" s="1"/>
  <c r="L215" s="1"/>
  <c r="I216"/>
  <c r="I218"/>
  <c r="I221"/>
  <c r="I223"/>
  <c r="J223" s="1"/>
  <c r="L223" s="1"/>
  <c r="I224"/>
  <c r="I226"/>
  <c r="I229"/>
  <c r="J229" s="1"/>
  <c r="L229" s="1"/>
  <c r="I230"/>
  <c r="I232"/>
  <c r="J17"/>
  <c r="L17" s="1"/>
  <c r="J19"/>
  <c r="L19" s="1"/>
  <c r="J23"/>
  <c r="L23" s="1"/>
  <c r="J25"/>
  <c r="L25" s="1"/>
  <c r="J27"/>
  <c r="L27" s="1"/>
  <c r="J29"/>
  <c r="L29" s="1"/>
  <c r="J31"/>
  <c r="L31" s="1"/>
  <c r="J33"/>
  <c r="L33" s="1"/>
  <c r="J35"/>
  <c r="L35" s="1"/>
  <c r="J37"/>
  <c r="L37" s="1"/>
  <c r="J39"/>
  <c r="L39" s="1"/>
  <c r="J41"/>
  <c r="L41" s="1"/>
  <c r="J43"/>
  <c r="L43" s="1"/>
  <c r="J45"/>
  <c r="L45" s="1"/>
  <c r="J47"/>
  <c r="L47" s="1"/>
  <c r="J49"/>
  <c r="L49" s="1"/>
  <c r="J51"/>
  <c r="L51" s="1"/>
  <c r="J53"/>
  <c r="L53" s="1"/>
  <c r="J55"/>
  <c r="L55" s="1"/>
  <c r="J18"/>
  <c r="L18" s="1"/>
  <c r="J20"/>
  <c r="L20" s="1"/>
  <c r="J22"/>
  <c r="L22" s="1"/>
  <c r="J24"/>
  <c r="L24" s="1"/>
  <c r="J26"/>
  <c r="L26" s="1"/>
  <c r="J28"/>
  <c r="L28" s="1"/>
  <c r="J30"/>
  <c r="L30" s="1"/>
  <c r="J32"/>
  <c r="L32" s="1"/>
  <c r="J36"/>
  <c r="L36" s="1"/>
  <c r="J38"/>
  <c r="L38" s="1"/>
  <c r="J40"/>
  <c r="L40" s="1"/>
  <c r="J44"/>
  <c r="L44" s="1"/>
  <c r="J46"/>
  <c r="L46" s="1"/>
  <c r="J48"/>
  <c r="L48" s="1"/>
  <c r="J52"/>
  <c r="L52" s="1"/>
  <c r="J54"/>
  <c r="L54" s="1"/>
  <c r="J57"/>
  <c r="L57" s="1"/>
  <c r="J60"/>
  <c r="L60" s="1"/>
  <c r="J62"/>
  <c r="L62" s="1"/>
  <c r="J63"/>
  <c r="L63" s="1"/>
  <c r="J66"/>
  <c r="L66" s="1"/>
  <c r="J67"/>
  <c r="L67" s="1"/>
  <c r="J70"/>
  <c r="L70" s="1"/>
  <c r="J71"/>
  <c r="L71" s="1"/>
  <c r="J74"/>
  <c r="L74" s="1"/>
  <c r="J75"/>
  <c r="L75" s="1"/>
  <c r="J78"/>
  <c r="L78" s="1"/>
  <c r="J79"/>
  <c r="L79" s="1"/>
  <c r="J82"/>
  <c r="L82" s="1"/>
  <c r="J83"/>
  <c r="L83" s="1"/>
  <c r="J86"/>
  <c r="L86" s="1"/>
  <c r="J87"/>
  <c r="L87" s="1"/>
  <c r="J90"/>
  <c r="L90" s="1"/>
  <c r="J91"/>
  <c r="L91" s="1"/>
  <c r="J94"/>
  <c r="L94" s="1"/>
  <c r="J95"/>
  <c r="L95" s="1"/>
  <c r="J98"/>
  <c r="L98" s="1"/>
  <c r="J99"/>
  <c r="L99" s="1"/>
  <c r="J101"/>
  <c r="L101" s="1"/>
  <c r="J104"/>
  <c r="L104" s="1"/>
  <c r="J105"/>
  <c r="L105" s="1"/>
  <c r="J108"/>
  <c r="L108" s="1"/>
  <c r="J109"/>
  <c r="L109" s="1"/>
  <c r="J112"/>
  <c r="L112" s="1"/>
  <c r="J114"/>
  <c r="L114" s="1"/>
  <c r="J115"/>
  <c r="L115" s="1"/>
  <c r="J118"/>
  <c r="L118" s="1"/>
  <c r="J119"/>
  <c r="L119" s="1"/>
  <c r="J122"/>
  <c r="L122" s="1"/>
  <c r="J123"/>
  <c r="L123" s="1"/>
  <c r="J126"/>
  <c r="L126" s="1"/>
  <c r="J127"/>
  <c r="L127" s="1"/>
  <c r="J130"/>
  <c r="L130" s="1"/>
  <c r="J131"/>
  <c r="L131" s="1"/>
  <c r="J134"/>
  <c r="L134" s="1"/>
  <c r="J135"/>
  <c r="L135" s="1"/>
  <c r="J138"/>
  <c r="L138" s="1"/>
  <c r="J139"/>
  <c r="L139" s="1"/>
  <c r="J142"/>
  <c r="L142" s="1"/>
  <c r="J143"/>
  <c r="L143" s="1"/>
  <c r="J146"/>
  <c r="L146" s="1"/>
  <c r="J147"/>
  <c r="L147" s="1"/>
  <c r="J150"/>
  <c r="L150" s="1"/>
  <c r="J151"/>
  <c r="L151" s="1"/>
  <c r="J154"/>
  <c r="L154" s="1"/>
  <c r="J155"/>
  <c r="L155" s="1"/>
  <c r="J158"/>
  <c r="L158" s="1"/>
  <c r="J160"/>
  <c r="L160" s="1"/>
  <c r="J161"/>
  <c r="L161" s="1"/>
  <c r="J164"/>
  <c r="L164" s="1"/>
  <c r="J165"/>
  <c r="L165" s="1"/>
  <c r="J168"/>
  <c r="L168" s="1"/>
  <c r="J169"/>
  <c r="L169" s="1"/>
  <c r="J172"/>
  <c r="L172" s="1"/>
  <c r="J173"/>
  <c r="L173" s="1"/>
  <c r="J178"/>
  <c r="L178" s="1"/>
  <c r="J180"/>
  <c r="L180" s="1"/>
  <c r="J184"/>
  <c r="L184" s="1"/>
  <c r="J185"/>
  <c r="L185" s="1"/>
  <c r="J190"/>
  <c r="L190" s="1"/>
  <c r="J192"/>
  <c r="L192" s="1"/>
  <c r="J193"/>
  <c r="L193" s="1"/>
  <c r="J196"/>
  <c r="L196" s="1"/>
  <c r="J197"/>
  <c r="L197" s="1"/>
  <c r="J200"/>
  <c r="L200" s="1"/>
  <c r="J201"/>
  <c r="L201" s="1"/>
  <c r="J204"/>
  <c r="L204" s="1"/>
  <c r="J205"/>
  <c r="L205" s="1"/>
  <c r="J208"/>
  <c r="L208" s="1"/>
  <c r="J209"/>
  <c r="L209" s="1"/>
  <c r="J212"/>
  <c r="L212" s="1"/>
  <c r="J213"/>
  <c r="L213" s="1"/>
  <c r="J216"/>
  <c r="L216" s="1"/>
  <c r="J217"/>
  <c r="L217" s="1"/>
  <c r="J220"/>
  <c r="L220" s="1"/>
  <c r="J221"/>
  <c r="L221" s="1"/>
  <c r="J224"/>
  <c r="L224" s="1"/>
  <c r="J225"/>
  <c r="L225" s="1"/>
  <c r="J230"/>
  <c r="L230" s="1"/>
  <c r="J231"/>
  <c r="L231" s="1"/>
  <c r="J58"/>
  <c r="L58" s="1"/>
  <c r="J64"/>
  <c r="L64" s="1"/>
  <c r="J68"/>
  <c r="L68" s="1"/>
  <c r="J72"/>
  <c r="L72" s="1"/>
  <c r="J76"/>
  <c r="L76" s="1"/>
  <c r="J80"/>
  <c r="L80" s="1"/>
  <c r="J84"/>
  <c r="L84" s="1"/>
  <c r="J88"/>
  <c r="L88" s="1"/>
  <c r="J92"/>
  <c r="L92" s="1"/>
  <c r="J96"/>
  <c r="L96" s="1"/>
  <c r="J102"/>
  <c r="L102" s="1"/>
  <c r="J106"/>
  <c r="L106" s="1"/>
  <c r="J110"/>
  <c r="L110" s="1"/>
  <c r="J116"/>
  <c r="L116" s="1"/>
  <c r="J124"/>
  <c r="L124" s="1"/>
  <c r="J128"/>
  <c r="L128" s="1"/>
  <c r="J132"/>
  <c r="L132" s="1"/>
  <c r="J136"/>
  <c r="L136" s="1"/>
  <c r="J140"/>
  <c r="L140" s="1"/>
  <c r="J144"/>
  <c r="L144" s="1"/>
  <c r="J148"/>
  <c r="L148" s="1"/>
  <c r="J152"/>
  <c r="L152" s="1"/>
  <c r="J156"/>
  <c r="L156" s="1"/>
  <c r="J162"/>
  <c r="L162" s="1"/>
  <c r="J166"/>
  <c r="L166" s="1"/>
  <c r="J170"/>
  <c r="L170" s="1"/>
  <c r="J174"/>
  <c r="L174" s="1"/>
  <c r="J182"/>
  <c r="L182" s="1"/>
  <c r="J186"/>
  <c r="L186" s="1"/>
  <c r="J194"/>
  <c r="L194" s="1"/>
  <c r="J198"/>
  <c r="L198" s="1"/>
  <c r="J202"/>
  <c r="L202" s="1"/>
  <c r="J206"/>
  <c r="L206" s="1"/>
  <c r="J210"/>
  <c r="L210" s="1"/>
  <c r="J214"/>
  <c r="L214" s="1"/>
  <c r="J218"/>
  <c r="L218" s="1"/>
  <c r="J222"/>
  <c r="L222" s="1"/>
  <c r="J226"/>
  <c r="L226" s="1"/>
  <c r="J232"/>
  <c r="L232" s="1"/>
  <c r="J18" i="6"/>
  <c r="L18" s="1"/>
  <c r="J20"/>
  <c r="L20" s="1"/>
  <c r="J22"/>
  <c r="L22" s="1"/>
  <c r="J24"/>
  <c r="L24" s="1"/>
  <c r="J26"/>
  <c r="L26" s="1"/>
  <c r="J30"/>
  <c r="L30" s="1"/>
  <c r="J17"/>
  <c r="L17" s="1"/>
  <c r="J19"/>
  <c r="L19" s="1"/>
  <c r="J23"/>
  <c r="L23" s="1"/>
  <c r="J25"/>
  <c r="L25" s="1"/>
  <c r="J27"/>
  <c r="L27" s="1"/>
  <c r="J29"/>
  <c r="L29" s="1"/>
  <c r="J31"/>
  <c r="L31" s="1"/>
  <c r="J32"/>
  <c r="L32" s="1"/>
  <c r="J35"/>
  <c r="L35" s="1"/>
  <c r="J36"/>
  <c r="L36" s="1"/>
  <c r="J39"/>
  <c r="L39" s="1"/>
  <c r="J45"/>
  <c r="L45" s="1"/>
  <c r="J51"/>
  <c r="L51" s="1"/>
  <c r="J55"/>
  <c r="L55" s="1"/>
  <c r="J59"/>
  <c r="L59" s="1"/>
  <c r="J63"/>
  <c r="L63" s="1"/>
  <c r="J67"/>
  <c r="L67" s="1"/>
  <c r="J71"/>
  <c r="L71" s="1"/>
  <c r="J73"/>
  <c r="L73" s="1"/>
  <c r="J75"/>
  <c r="L75" s="1"/>
  <c r="J77"/>
  <c r="L77" s="1"/>
  <c r="J79"/>
  <c r="L79" s="1"/>
  <c r="J83"/>
  <c r="L83" s="1"/>
  <c r="J85"/>
  <c r="L85" s="1"/>
  <c r="J87"/>
  <c r="L87" s="1"/>
  <c r="J89"/>
  <c r="L89" s="1"/>
  <c r="J91"/>
  <c r="L91" s="1"/>
  <c r="J95"/>
  <c r="L95" s="1"/>
  <c r="J97"/>
  <c r="L97" s="1"/>
  <c r="J99"/>
  <c r="L99" s="1"/>
  <c r="J101"/>
  <c r="L101" s="1"/>
  <c r="J103"/>
  <c r="L103" s="1"/>
  <c r="J105"/>
  <c r="L105" s="1"/>
  <c r="J107"/>
  <c r="L107" s="1"/>
  <c r="J109"/>
  <c r="L109" s="1"/>
  <c r="J111"/>
  <c r="L111" s="1"/>
  <c r="J113"/>
  <c r="L113" s="1"/>
  <c r="J115"/>
  <c r="L115" s="1"/>
  <c r="J117"/>
  <c r="L117" s="1"/>
  <c r="J119"/>
  <c r="L119" s="1"/>
  <c r="J121"/>
  <c r="L121" s="1"/>
  <c r="J123"/>
  <c r="L123" s="1"/>
  <c r="J125"/>
  <c r="L125" s="1"/>
  <c r="J127"/>
  <c r="L127" s="1"/>
  <c r="J129"/>
  <c r="L129" s="1"/>
  <c r="J131"/>
  <c r="L131" s="1"/>
  <c r="J133"/>
  <c r="L133" s="1"/>
  <c r="J135"/>
  <c r="L135" s="1"/>
  <c r="J137"/>
  <c r="L137" s="1"/>
  <c r="J139"/>
  <c r="L139" s="1"/>
  <c r="J141"/>
  <c r="L141" s="1"/>
  <c r="J143"/>
  <c r="L143" s="1"/>
  <c r="J145"/>
  <c r="L145" s="1"/>
  <c r="J147"/>
  <c r="L147" s="1"/>
  <c r="J149"/>
  <c r="L149" s="1"/>
  <c r="J151"/>
  <c r="L151" s="1"/>
  <c r="J153"/>
  <c r="L153" s="1"/>
  <c r="J155"/>
  <c r="L155" s="1"/>
  <c r="J157"/>
  <c r="L157" s="1"/>
  <c r="J159"/>
  <c r="L159" s="1"/>
  <c r="J161"/>
  <c r="L161" s="1"/>
  <c r="J163"/>
  <c r="L163" s="1"/>
  <c r="J167"/>
  <c r="L167" s="1"/>
  <c r="J169"/>
  <c r="L169" s="1"/>
  <c r="J171"/>
  <c r="L171" s="1"/>
  <c r="J173"/>
  <c r="L173" s="1"/>
  <c r="J175"/>
  <c r="L175" s="1"/>
  <c r="J178"/>
  <c r="L178" s="1"/>
  <c r="J180"/>
  <c r="L180" s="1"/>
  <c r="J182"/>
  <c r="L182" s="1"/>
  <c r="J184"/>
  <c r="L184" s="1"/>
  <c r="J186"/>
  <c r="L186" s="1"/>
  <c r="J188"/>
  <c r="L188" s="1"/>
  <c r="J190"/>
  <c r="L190" s="1"/>
  <c r="J192"/>
  <c r="L192" s="1"/>
  <c r="J194"/>
  <c r="L194" s="1"/>
  <c r="J196"/>
  <c r="L196" s="1"/>
  <c r="J198"/>
  <c r="L198" s="1"/>
  <c r="J200"/>
  <c r="L200" s="1"/>
  <c r="J204"/>
  <c r="L204" s="1"/>
  <c r="J206"/>
  <c r="L206" s="1"/>
  <c r="J208"/>
  <c r="L208" s="1"/>
  <c r="J72"/>
  <c r="L72" s="1"/>
  <c r="J74"/>
  <c r="L74" s="1"/>
  <c r="J76"/>
  <c r="L76" s="1"/>
  <c r="J78"/>
  <c r="L78" s="1"/>
  <c r="J80"/>
  <c r="L80" s="1"/>
  <c r="J82"/>
  <c r="L82" s="1"/>
  <c r="J84"/>
  <c r="L84" s="1"/>
  <c r="J88"/>
  <c r="L88" s="1"/>
  <c r="J90"/>
  <c r="L90" s="1"/>
  <c r="J92"/>
  <c r="L92" s="1"/>
  <c r="J94"/>
  <c r="L94" s="1"/>
  <c r="M93" s="1"/>
  <c r="V24" i="12" s="1"/>
  <c r="J98" i="6"/>
  <c r="L98" s="1"/>
  <c r="J100"/>
  <c r="L100" s="1"/>
  <c r="J102"/>
  <c r="L102" s="1"/>
  <c r="J104"/>
  <c r="L104" s="1"/>
  <c r="J106"/>
  <c r="L106" s="1"/>
  <c r="J108"/>
  <c r="L108" s="1"/>
  <c r="J110"/>
  <c r="L110" s="1"/>
  <c r="J112"/>
  <c r="L112" s="1"/>
  <c r="J114"/>
  <c r="L114" s="1"/>
  <c r="J116"/>
  <c r="L116" s="1"/>
  <c r="J118"/>
  <c r="L118" s="1"/>
  <c r="J120"/>
  <c r="L120" s="1"/>
  <c r="J122"/>
  <c r="L122" s="1"/>
  <c r="J124"/>
  <c r="L124" s="1"/>
  <c r="J126"/>
  <c r="L126" s="1"/>
  <c r="J128"/>
  <c r="L128" s="1"/>
  <c r="J130"/>
  <c r="L130" s="1"/>
  <c r="J132"/>
  <c r="L132" s="1"/>
  <c r="J134"/>
  <c r="L134" s="1"/>
  <c r="J136"/>
  <c r="L136" s="1"/>
  <c r="J138"/>
  <c r="L138" s="1"/>
  <c r="J140"/>
  <c r="L140" s="1"/>
  <c r="J142"/>
  <c r="L142" s="1"/>
  <c r="J144"/>
  <c r="L144" s="1"/>
  <c r="J146"/>
  <c r="L146" s="1"/>
  <c r="J148"/>
  <c r="L148" s="1"/>
  <c r="J150"/>
  <c r="L150" s="1"/>
  <c r="J152"/>
  <c r="L152" s="1"/>
  <c r="J154"/>
  <c r="L154" s="1"/>
  <c r="J156"/>
  <c r="L156" s="1"/>
  <c r="J158"/>
  <c r="L158" s="1"/>
  <c r="J162"/>
  <c r="L162" s="1"/>
  <c r="J164"/>
  <c r="L164" s="1"/>
  <c r="J166"/>
  <c r="L166" s="1"/>
  <c r="J168"/>
  <c r="L168" s="1"/>
  <c r="J170"/>
  <c r="L170" s="1"/>
  <c r="J174"/>
  <c r="L174" s="1"/>
  <c r="J176"/>
  <c r="L176" s="1"/>
  <c r="J177"/>
  <c r="L177" s="1"/>
  <c r="M176" s="1"/>
  <c r="J179"/>
  <c r="L179" s="1"/>
  <c r="J181"/>
  <c r="L181" s="1"/>
  <c r="J183"/>
  <c r="L183" s="1"/>
  <c r="J185"/>
  <c r="L185" s="1"/>
  <c r="J189"/>
  <c r="L189" s="1"/>
  <c r="J191"/>
  <c r="L191" s="1"/>
  <c r="J195"/>
  <c r="L195" s="1"/>
  <c r="J197"/>
  <c r="L197" s="1"/>
  <c r="J199"/>
  <c r="L199" s="1"/>
  <c r="J201"/>
  <c r="L201" s="1"/>
  <c r="J203"/>
  <c r="L203" s="1"/>
  <c r="M202" s="1"/>
  <c r="J207"/>
  <c r="L207" s="1"/>
  <c r="J209"/>
  <c r="L209" s="1"/>
  <c r="J33"/>
  <c r="L33" s="1"/>
  <c r="J37"/>
  <c r="L37" s="1"/>
  <c r="J38"/>
  <c r="L38" s="1"/>
  <c r="J41"/>
  <c r="L41" s="1"/>
  <c r="J43"/>
  <c r="L43" s="1"/>
  <c r="J44"/>
  <c r="L44" s="1"/>
  <c r="J47"/>
  <c r="L47" s="1"/>
  <c r="J49"/>
  <c r="L49" s="1"/>
  <c r="J50"/>
  <c r="L50" s="1"/>
  <c r="J53"/>
  <c r="L53" s="1"/>
  <c r="J54"/>
  <c r="L54" s="1"/>
  <c r="J57"/>
  <c r="L57" s="1"/>
  <c r="J58"/>
  <c r="L58" s="1"/>
  <c r="J61"/>
  <c r="L61" s="1"/>
  <c r="J62"/>
  <c r="L62" s="1"/>
  <c r="J65"/>
  <c r="L65" s="1"/>
  <c r="J66"/>
  <c r="L66" s="1"/>
  <c r="J69"/>
  <c r="L69" s="1"/>
  <c r="J70"/>
  <c r="L70" s="1"/>
  <c r="I17" i="7"/>
  <c r="J17" s="1"/>
  <c r="L17" s="1"/>
  <c r="I19"/>
  <c r="I23"/>
  <c r="J23" s="1"/>
  <c r="L23" s="1"/>
  <c r="I25"/>
  <c r="I27"/>
  <c r="J27" s="1"/>
  <c r="L27" s="1"/>
  <c r="I29"/>
  <c r="I31"/>
  <c r="J31" s="1"/>
  <c r="L31" s="1"/>
  <c r="I33"/>
  <c r="I35"/>
  <c r="J35" s="1"/>
  <c r="L35" s="1"/>
  <c r="I37"/>
  <c r="I39"/>
  <c r="J39" s="1"/>
  <c r="L39" s="1"/>
  <c r="I41"/>
  <c r="I43"/>
  <c r="J43" s="1"/>
  <c r="L43" s="1"/>
  <c r="I45"/>
  <c r="I47"/>
  <c r="J47" s="1"/>
  <c r="L47" s="1"/>
  <c r="I49"/>
  <c r="I51"/>
  <c r="J51" s="1"/>
  <c r="L51" s="1"/>
  <c r="I53"/>
  <c r="I55"/>
  <c r="J55" s="1"/>
  <c r="L55" s="1"/>
  <c r="I57"/>
  <c r="I59"/>
  <c r="J59" s="1"/>
  <c r="L59" s="1"/>
  <c r="I61"/>
  <c r="I63"/>
  <c r="J63" s="1"/>
  <c r="L63" s="1"/>
  <c r="I65"/>
  <c r="I67"/>
  <c r="J67" s="1"/>
  <c r="L67" s="1"/>
  <c r="I69"/>
  <c r="I71"/>
  <c r="J71" s="1"/>
  <c r="L71" s="1"/>
  <c r="I73"/>
  <c r="I75"/>
  <c r="J75" s="1"/>
  <c r="L75" s="1"/>
  <c r="I77"/>
  <c r="I79"/>
  <c r="J79" s="1"/>
  <c r="L79" s="1"/>
  <c r="I81"/>
  <c r="I83"/>
  <c r="J83" s="1"/>
  <c r="L83" s="1"/>
  <c r="I85"/>
  <c r="I87"/>
  <c r="J87" s="1"/>
  <c r="L87" s="1"/>
  <c r="I89"/>
  <c r="I91"/>
  <c r="J91" s="1"/>
  <c r="L91" s="1"/>
  <c r="I93"/>
  <c r="I97"/>
  <c r="J97" s="1"/>
  <c r="L97" s="1"/>
  <c r="I99"/>
  <c r="I101"/>
  <c r="J101" s="1"/>
  <c r="L101" s="1"/>
  <c r="I103"/>
  <c r="I107"/>
  <c r="J107" s="1"/>
  <c r="L107" s="1"/>
  <c r="I109"/>
  <c r="I111"/>
  <c r="J111" s="1"/>
  <c r="L111" s="1"/>
  <c r="I113"/>
  <c r="I115"/>
  <c r="J115" s="1"/>
  <c r="L115" s="1"/>
  <c r="I117"/>
  <c r="I119"/>
  <c r="J119" s="1"/>
  <c r="L119" s="1"/>
  <c r="I121"/>
  <c r="I123"/>
  <c r="J123" s="1"/>
  <c r="L123" s="1"/>
  <c r="I125"/>
  <c r="I127"/>
  <c r="J127" s="1"/>
  <c r="L127" s="1"/>
  <c r="I129"/>
  <c r="I131"/>
  <c r="J131" s="1"/>
  <c r="L131" s="1"/>
  <c r="I133"/>
  <c r="I137"/>
  <c r="J137" s="1"/>
  <c r="L137" s="1"/>
  <c r="I139"/>
  <c r="I141"/>
  <c r="J141" s="1"/>
  <c r="L141" s="1"/>
  <c r="I143"/>
  <c r="I145"/>
  <c r="J145" s="1"/>
  <c r="L145" s="1"/>
  <c r="I147"/>
  <c r="I149"/>
  <c r="J149" s="1"/>
  <c r="L149" s="1"/>
  <c r="I151"/>
  <c r="I153"/>
  <c r="J153" s="1"/>
  <c r="L153" s="1"/>
  <c r="I155"/>
  <c r="I159"/>
  <c r="J159" s="1"/>
  <c r="L159" s="1"/>
  <c r="I161"/>
  <c r="I163"/>
  <c r="J163" s="1"/>
  <c r="L163" s="1"/>
  <c r="I165"/>
  <c r="I167"/>
  <c r="J167" s="1"/>
  <c r="L167" s="1"/>
  <c r="I169"/>
  <c r="I171"/>
  <c r="J171" s="1"/>
  <c r="L171" s="1"/>
  <c r="I173"/>
  <c r="I175"/>
  <c r="J175" s="1"/>
  <c r="L175" s="1"/>
  <c r="I177"/>
  <c r="I179"/>
  <c r="J179" s="1"/>
  <c r="L179" s="1"/>
  <c r="I181"/>
  <c r="I183"/>
  <c r="J183" s="1"/>
  <c r="L183" s="1"/>
  <c r="I185"/>
  <c r="I187"/>
  <c r="J187" s="1"/>
  <c r="L187" s="1"/>
  <c r="I189"/>
  <c r="I192"/>
  <c r="J192" s="1"/>
  <c r="L192" s="1"/>
  <c r="I194"/>
  <c r="J194" s="1"/>
  <c r="L194" s="1"/>
  <c r="I195"/>
  <c r="I197"/>
  <c r="I200"/>
  <c r="J200" s="1"/>
  <c r="L200" s="1"/>
  <c r="I202"/>
  <c r="J202" s="1"/>
  <c r="L202" s="1"/>
  <c r="I203"/>
  <c r="I205"/>
  <c r="I208"/>
  <c r="J208" s="1"/>
  <c r="L208" s="1"/>
  <c r="I210"/>
  <c r="J210" s="1"/>
  <c r="L210" s="1"/>
  <c r="I211"/>
  <c r="I213"/>
  <c r="I216"/>
  <c r="J216" s="1"/>
  <c r="L216" s="1"/>
  <c r="I218"/>
  <c r="J218" s="1"/>
  <c r="L218" s="1"/>
  <c r="I219"/>
  <c r="I221"/>
  <c r="I224"/>
  <c r="J224" s="1"/>
  <c r="L224" s="1"/>
  <c r="I226"/>
  <c r="J226" s="1"/>
  <c r="L226" s="1"/>
  <c r="I227"/>
  <c r="I229"/>
  <c r="I231"/>
  <c r="I233"/>
  <c r="I235"/>
  <c r="I237"/>
  <c r="I239"/>
  <c r="I241"/>
  <c r="I243"/>
  <c r="I245"/>
  <c r="I247"/>
  <c r="I249"/>
  <c r="I251"/>
  <c r="I253"/>
  <c r="I255"/>
  <c r="I257"/>
  <c r="I259"/>
  <c r="I261"/>
  <c r="I263"/>
  <c r="I265"/>
  <c r="I267"/>
  <c r="I269"/>
  <c r="I271"/>
  <c r="I273"/>
  <c r="I275"/>
  <c r="I277"/>
  <c r="I279"/>
  <c r="I281"/>
  <c r="I283"/>
  <c r="I285"/>
  <c r="I287"/>
  <c r="I289"/>
  <c r="I291"/>
  <c r="I295"/>
  <c r="I297"/>
  <c r="I299"/>
  <c r="I301"/>
  <c r="I303"/>
  <c r="I305"/>
  <c r="I307"/>
  <c r="I309"/>
  <c r="I311"/>
  <c r="I313"/>
  <c r="I315"/>
  <c r="I317"/>
  <c r="I319"/>
  <c r="I321"/>
  <c r="I323"/>
  <c r="I325"/>
  <c r="I327"/>
  <c r="I329"/>
  <c r="I331"/>
  <c r="I333"/>
  <c r="I335"/>
  <c r="I337"/>
  <c r="I339"/>
  <c r="I341"/>
  <c r="I343"/>
  <c r="I345"/>
  <c r="J345" s="1"/>
  <c r="L345" s="1"/>
  <c r="I348"/>
  <c r="I350"/>
  <c r="J350" s="1"/>
  <c r="L350" s="1"/>
  <c r="I351"/>
  <c r="I353"/>
  <c r="J353" s="1"/>
  <c r="L353" s="1"/>
  <c r="I356"/>
  <c r="I358"/>
  <c r="J358" s="1"/>
  <c r="L358" s="1"/>
  <c r="I359"/>
  <c r="I361"/>
  <c r="J361" s="1"/>
  <c r="L361" s="1"/>
  <c r="I364"/>
  <c r="I366"/>
  <c r="J366" s="1"/>
  <c r="L366" s="1"/>
  <c r="I367"/>
  <c r="I369"/>
  <c r="J369" s="1"/>
  <c r="L369" s="1"/>
  <c r="I371"/>
  <c r="I373"/>
  <c r="J373" s="1"/>
  <c r="L373" s="1"/>
  <c r="I375"/>
  <c r="I377"/>
  <c r="J377" s="1"/>
  <c r="L377" s="1"/>
  <c r="I379"/>
  <c r="I381"/>
  <c r="J381" s="1"/>
  <c r="L381" s="1"/>
  <c r="I383"/>
  <c r="I385"/>
  <c r="J385" s="1"/>
  <c r="L385" s="1"/>
  <c r="I387"/>
  <c r="I389"/>
  <c r="J389" s="1"/>
  <c r="L389" s="1"/>
  <c r="I391"/>
  <c r="I393"/>
  <c r="J393" s="1"/>
  <c r="L393" s="1"/>
  <c r="I395"/>
  <c r="I397"/>
  <c r="J397" s="1"/>
  <c r="L397" s="1"/>
  <c r="I399"/>
  <c r="I401"/>
  <c r="J401" s="1"/>
  <c r="L401" s="1"/>
  <c r="I403"/>
  <c r="I405"/>
  <c r="J405" s="1"/>
  <c r="L405" s="1"/>
  <c r="I407"/>
  <c r="I409"/>
  <c r="J409" s="1"/>
  <c r="L409" s="1"/>
  <c r="I411"/>
  <c r="I413"/>
  <c r="J413" s="1"/>
  <c r="L413" s="1"/>
  <c r="I415"/>
  <c r="I417"/>
  <c r="J417" s="1"/>
  <c r="L417" s="1"/>
  <c r="I419"/>
  <c r="I423"/>
  <c r="J423" s="1"/>
  <c r="L423" s="1"/>
  <c r="I425"/>
  <c r="I427"/>
  <c r="J427" s="1"/>
  <c r="L427" s="1"/>
  <c r="I429"/>
  <c r="I431"/>
  <c r="J431" s="1"/>
  <c r="L431" s="1"/>
  <c r="I433"/>
  <c r="I435"/>
  <c r="J435" s="1"/>
  <c r="L435" s="1"/>
  <c r="I437"/>
  <c r="I439"/>
  <c r="J439" s="1"/>
  <c r="L439" s="1"/>
  <c r="I441"/>
  <c r="I443"/>
  <c r="J443" s="1"/>
  <c r="L443" s="1"/>
  <c r="I445"/>
  <c r="I447"/>
  <c r="J447" s="1"/>
  <c r="L447" s="1"/>
  <c r="I449"/>
  <c r="I451"/>
  <c r="J451" s="1"/>
  <c r="L451" s="1"/>
  <c r="I453"/>
  <c r="I455"/>
  <c r="J455" s="1"/>
  <c r="L455" s="1"/>
  <c r="I457"/>
  <c r="I459"/>
  <c r="J459" s="1"/>
  <c r="L459" s="1"/>
  <c r="I461"/>
  <c r="I463"/>
  <c r="J463" s="1"/>
  <c r="L463" s="1"/>
  <c r="I467"/>
  <c r="I469"/>
  <c r="J469" s="1"/>
  <c r="L469" s="1"/>
  <c r="I471"/>
  <c r="I473"/>
  <c r="J473" s="1"/>
  <c r="L473" s="1"/>
  <c r="I475"/>
  <c r="I477"/>
  <c r="J477" s="1"/>
  <c r="L477" s="1"/>
  <c r="I479"/>
  <c r="I483"/>
  <c r="J483" s="1"/>
  <c r="L483" s="1"/>
  <c r="I485"/>
  <c r="I487"/>
  <c r="J487" s="1"/>
  <c r="L487" s="1"/>
  <c r="I489"/>
  <c r="I491"/>
  <c r="J491" s="1"/>
  <c r="L491" s="1"/>
  <c r="I493"/>
  <c r="I495"/>
  <c r="J495" s="1"/>
  <c r="L495" s="1"/>
  <c r="I497"/>
  <c r="I499"/>
  <c r="J499" s="1"/>
  <c r="L499" s="1"/>
  <c r="I501"/>
  <c r="I503"/>
  <c r="J503" s="1"/>
  <c r="L503" s="1"/>
  <c r="I505"/>
  <c r="I507"/>
  <c r="J507" s="1"/>
  <c r="L507" s="1"/>
  <c r="I509"/>
  <c r="I511"/>
  <c r="J511" s="1"/>
  <c r="L511" s="1"/>
  <c r="I513"/>
  <c r="I515"/>
  <c r="J515" s="1"/>
  <c r="L515" s="1"/>
  <c r="J19"/>
  <c r="L19" s="1"/>
  <c r="J25"/>
  <c r="L25" s="1"/>
  <c r="J29"/>
  <c r="L29" s="1"/>
  <c r="J33"/>
  <c r="L33" s="1"/>
  <c r="J37"/>
  <c r="L37" s="1"/>
  <c r="J41"/>
  <c r="L41" s="1"/>
  <c r="J45"/>
  <c r="L45" s="1"/>
  <c r="J49"/>
  <c r="L49" s="1"/>
  <c r="J53"/>
  <c r="L53" s="1"/>
  <c r="J57"/>
  <c r="L57" s="1"/>
  <c r="J61"/>
  <c r="L61" s="1"/>
  <c r="J65"/>
  <c r="L65" s="1"/>
  <c r="J69"/>
  <c r="L69" s="1"/>
  <c r="J73"/>
  <c r="L73" s="1"/>
  <c r="J77"/>
  <c r="L77" s="1"/>
  <c r="J81"/>
  <c r="L81" s="1"/>
  <c r="J85"/>
  <c r="L85" s="1"/>
  <c r="J89"/>
  <c r="L89" s="1"/>
  <c r="J93"/>
  <c r="L93" s="1"/>
  <c r="J99"/>
  <c r="L99" s="1"/>
  <c r="J103"/>
  <c r="L103" s="1"/>
  <c r="J109"/>
  <c r="L109" s="1"/>
  <c r="J113"/>
  <c r="L113" s="1"/>
  <c r="J117"/>
  <c r="L117" s="1"/>
  <c r="J121"/>
  <c r="L121" s="1"/>
  <c r="J125"/>
  <c r="L125" s="1"/>
  <c r="J129"/>
  <c r="L129" s="1"/>
  <c r="J133"/>
  <c r="L133" s="1"/>
  <c r="J139"/>
  <c r="L139" s="1"/>
  <c r="J143"/>
  <c r="L143" s="1"/>
  <c r="J147"/>
  <c r="L147" s="1"/>
  <c r="J151"/>
  <c r="L151" s="1"/>
  <c r="J155"/>
  <c r="L155" s="1"/>
  <c r="J161"/>
  <c r="L161" s="1"/>
  <c r="J165"/>
  <c r="L165" s="1"/>
  <c r="J169"/>
  <c r="L169" s="1"/>
  <c r="J173"/>
  <c r="L173" s="1"/>
  <c r="J177"/>
  <c r="L177" s="1"/>
  <c r="J181"/>
  <c r="L181" s="1"/>
  <c r="J185"/>
  <c r="L185" s="1"/>
  <c r="J189"/>
  <c r="L189" s="1"/>
  <c r="J18"/>
  <c r="L18" s="1"/>
  <c r="J20"/>
  <c r="L20" s="1"/>
  <c r="J22"/>
  <c r="L22" s="1"/>
  <c r="J24"/>
  <c r="L24" s="1"/>
  <c r="J28"/>
  <c r="L28" s="1"/>
  <c r="J30"/>
  <c r="L30" s="1"/>
  <c r="J32"/>
  <c r="L32" s="1"/>
  <c r="J34"/>
  <c r="L34" s="1"/>
  <c r="J38"/>
  <c r="L38" s="1"/>
  <c r="J40"/>
  <c r="L40" s="1"/>
  <c r="J44"/>
  <c r="L44" s="1"/>
  <c r="J46"/>
  <c r="L46" s="1"/>
  <c r="J48"/>
  <c r="L48" s="1"/>
  <c r="J50"/>
  <c r="L50" s="1"/>
  <c r="J52"/>
  <c r="L52" s="1"/>
  <c r="J54"/>
  <c r="L54" s="1"/>
  <c r="J56"/>
  <c r="L56" s="1"/>
  <c r="J58"/>
  <c r="L58" s="1"/>
  <c r="J60"/>
  <c r="L60" s="1"/>
  <c r="J62"/>
  <c r="L62" s="1"/>
  <c r="J64"/>
  <c r="L64" s="1"/>
  <c r="J66"/>
  <c r="L66" s="1"/>
  <c r="J68"/>
  <c r="L68" s="1"/>
  <c r="J70"/>
  <c r="L70" s="1"/>
  <c r="J72"/>
  <c r="L72" s="1"/>
  <c r="J74"/>
  <c r="L74" s="1"/>
  <c r="J76"/>
  <c r="L76" s="1"/>
  <c r="J78"/>
  <c r="L78" s="1"/>
  <c r="J80"/>
  <c r="L80" s="1"/>
  <c r="J82"/>
  <c r="L82" s="1"/>
  <c r="J84"/>
  <c r="L84" s="1"/>
  <c r="J86"/>
  <c r="L86" s="1"/>
  <c r="J88"/>
  <c r="L88" s="1"/>
  <c r="J90"/>
  <c r="L90" s="1"/>
  <c r="J92"/>
  <c r="L92" s="1"/>
  <c r="J94"/>
  <c r="L94" s="1"/>
  <c r="J96"/>
  <c r="L96" s="1"/>
  <c r="J98"/>
  <c r="L98" s="1"/>
  <c r="J100"/>
  <c r="L100" s="1"/>
  <c r="J102"/>
  <c r="L102" s="1"/>
  <c r="J104"/>
  <c r="L104" s="1"/>
  <c r="J106"/>
  <c r="L106" s="1"/>
  <c r="J108"/>
  <c r="L108" s="1"/>
  <c r="J110"/>
  <c r="L110" s="1"/>
  <c r="J112"/>
  <c r="L112" s="1"/>
  <c r="J114"/>
  <c r="L114" s="1"/>
  <c r="J116"/>
  <c r="L116" s="1"/>
  <c r="J118"/>
  <c r="L118" s="1"/>
  <c r="J120"/>
  <c r="L120" s="1"/>
  <c r="J122"/>
  <c r="L122" s="1"/>
  <c r="J124"/>
  <c r="L124" s="1"/>
  <c r="J126"/>
  <c r="L126" s="1"/>
  <c r="J128"/>
  <c r="L128" s="1"/>
  <c r="J130"/>
  <c r="L130" s="1"/>
  <c r="J132"/>
  <c r="L132" s="1"/>
  <c r="J134"/>
  <c r="L134" s="1"/>
  <c r="J136"/>
  <c r="L136" s="1"/>
  <c r="J138"/>
  <c r="L138" s="1"/>
  <c r="J140"/>
  <c r="L140" s="1"/>
  <c r="J142"/>
  <c r="L142" s="1"/>
  <c r="J144"/>
  <c r="L144" s="1"/>
  <c r="J146"/>
  <c r="L146" s="1"/>
  <c r="J148"/>
  <c r="L148" s="1"/>
  <c r="J150"/>
  <c r="L150" s="1"/>
  <c r="J152"/>
  <c r="L152" s="1"/>
  <c r="J154"/>
  <c r="L154" s="1"/>
  <c r="J156"/>
  <c r="L156" s="1"/>
  <c r="J158"/>
  <c r="L158" s="1"/>
  <c r="J160"/>
  <c r="L160" s="1"/>
  <c r="J162"/>
  <c r="L162" s="1"/>
  <c r="J164"/>
  <c r="L164" s="1"/>
  <c r="J166"/>
  <c r="L166" s="1"/>
  <c r="J168"/>
  <c r="L168" s="1"/>
  <c r="J170"/>
  <c r="L170" s="1"/>
  <c r="J172"/>
  <c r="L172" s="1"/>
  <c r="J174"/>
  <c r="L174" s="1"/>
  <c r="J176"/>
  <c r="L176" s="1"/>
  <c r="J178"/>
  <c r="L178" s="1"/>
  <c r="J180"/>
  <c r="L180" s="1"/>
  <c r="J182"/>
  <c r="L182" s="1"/>
  <c r="J184"/>
  <c r="L184" s="1"/>
  <c r="J186"/>
  <c r="L186" s="1"/>
  <c r="J188"/>
  <c r="L188" s="1"/>
  <c r="J191"/>
  <c r="L191" s="1"/>
  <c r="J195"/>
  <c r="L195" s="1"/>
  <c r="J196"/>
  <c r="L196" s="1"/>
  <c r="J199"/>
  <c r="L199" s="1"/>
  <c r="J203"/>
  <c r="L203" s="1"/>
  <c r="J204"/>
  <c r="L204" s="1"/>
  <c r="J207"/>
  <c r="L207" s="1"/>
  <c r="J211"/>
  <c r="L211" s="1"/>
  <c r="J212"/>
  <c r="L212" s="1"/>
  <c r="J215"/>
  <c r="L215" s="1"/>
  <c r="J219"/>
  <c r="L219" s="1"/>
  <c r="J220"/>
  <c r="L220" s="1"/>
  <c r="J223"/>
  <c r="L223" s="1"/>
  <c r="J227"/>
  <c r="L227" s="1"/>
  <c r="J229"/>
  <c r="L229" s="1"/>
  <c r="J231"/>
  <c r="L231" s="1"/>
  <c r="J233"/>
  <c r="L233" s="1"/>
  <c r="J235"/>
  <c r="L235" s="1"/>
  <c r="J237"/>
  <c r="L237" s="1"/>
  <c r="J239"/>
  <c r="L239" s="1"/>
  <c r="J241"/>
  <c r="L241" s="1"/>
  <c r="J243"/>
  <c r="L243" s="1"/>
  <c r="J245"/>
  <c r="L245" s="1"/>
  <c r="J247"/>
  <c r="L247" s="1"/>
  <c r="J249"/>
  <c r="L249" s="1"/>
  <c r="J251"/>
  <c r="L251" s="1"/>
  <c r="J253"/>
  <c r="L253" s="1"/>
  <c r="J255"/>
  <c r="L255" s="1"/>
  <c r="J257"/>
  <c r="L257" s="1"/>
  <c r="J259"/>
  <c r="L259" s="1"/>
  <c r="J261"/>
  <c r="L261" s="1"/>
  <c r="J263"/>
  <c r="L263" s="1"/>
  <c r="J265"/>
  <c r="L265" s="1"/>
  <c r="J267"/>
  <c r="L267" s="1"/>
  <c r="J269"/>
  <c r="L269" s="1"/>
  <c r="J271"/>
  <c r="L271" s="1"/>
  <c r="J273"/>
  <c r="L273" s="1"/>
  <c r="J275"/>
  <c r="L275" s="1"/>
  <c r="J277"/>
  <c r="L277" s="1"/>
  <c r="J279"/>
  <c r="L279" s="1"/>
  <c r="J281"/>
  <c r="L281" s="1"/>
  <c r="J283"/>
  <c r="L283" s="1"/>
  <c r="J285"/>
  <c r="L285" s="1"/>
  <c r="J287"/>
  <c r="L287" s="1"/>
  <c r="J289"/>
  <c r="L289" s="1"/>
  <c r="J291"/>
  <c r="L291" s="1"/>
  <c r="J295"/>
  <c r="L295" s="1"/>
  <c r="J297"/>
  <c r="L297" s="1"/>
  <c r="J299"/>
  <c r="L299" s="1"/>
  <c r="J301"/>
  <c r="L301" s="1"/>
  <c r="J303"/>
  <c r="L303" s="1"/>
  <c r="J305"/>
  <c r="L305" s="1"/>
  <c r="J307"/>
  <c r="L307" s="1"/>
  <c r="J309"/>
  <c r="L309" s="1"/>
  <c r="J311"/>
  <c r="L311" s="1"/>
  <c r="J313"/>
  <c r="L313" s="1"/>
  <c r="J315"/>
  <c r="L315" s="1"/>
  <c r="J317"/>
  <c r="L317" s="1"/>
  <c r="J319"/>
  <c r="L319" s="1"/>
  <c r="J321"/>
  <c r="L321" s="1"/>
  <c r="J323"/>
  <c r="L323" s="1"/>
  <c r="J325"/>
  <c r="L325" s="1"/>
  <c r="J327"/>
  <c r="L327" s="1"/>
  <c r="J329"/>
  <c r="L329" s="1"/>
  <c r="J331"/>
  <c r="L331" s="1"/>
  <c r="J333"/>
  <c r="L333" s="1"/>
  <c r="J335"/>
  <c r="L335" s="1"/>
  <c r="J337"/>
  <c r="L337" s="1"/>
  <c r="J339"/>
  <c r="L339" s="1"/>
  <c r="J341"/>
  <c r="L341" s="1"/>
  <c r="J228"/>
  <c r="L228" s="1"/>
  <c r="J230"/>
  <c r="L230" s="1"/>
  <c r="J232"/>
  <c r="L232" s="1"/>
  <c r="J234"/>
  <c r="L234" s="1"/>
  <c r="J236"/>
  <c r="L236" s="1"/>
  <c r="J238"/>
  <c r="L238" s="1"/>
  <c r="J240"/>
  <c r="L240" s="1"/>
  <c r="J242"/>
  <c r="L242" s="1"/>
  <c r="J244"/>
  <c r="L244" s="1"/>
  <c r="J246"/>
  <c r="L246" s="1"/>
  <c r="J248"/>
  <c r="L248" s="1"/>
  <c r="J250"/>
  <c r="L250" s="1"/>
  <c r="J252"/>
  <c r="L252" s="1"/>
  <c r="J254"/>
  <c r="L254" s="1"/>
  <c r="J258"/>
  <c r="L258" s="1"/>
  <c r="J260"/>
  <c r="L260" s="1"/>
  <c r="J262"/>
  <c r="L262" s="1"/>
  <c r="J264"/>
  <c r="L264" s="1"/>
  <c r="J266"/>
  <c r="L266" s="1"/>
  <c r="J268"/>
  <c r="L268" s="1"/>
  <c r="J270"/>
  <c r="L270" s="1"/>
  <c r="J272"/>
  <c r="L272" s="1"/>
  <c r="J274"/>
  <c r="L274" s="1"/>
  <c r="J276"/>
  <c r="L276" s="1"/>
  <c r="J278"/>
  <c r="L278" s="1"/>
  <c r="J280"/>
  <c r="L280" s="1"/>
  <c r="J282"/>
  <c r="L282" s="1"/>
  <c r="J284"/>
  <c r="L284" s="1"/>
  <c r="J286"/>
  <c r="L286" s="1"/>
  <c r="J288"/>
  <c r="L288" s="1"/>
  <c r="J290"/>
  <c r="L290" s="1"/>
  <c r="J292"/>
  <c r="L292" s="1"/>
  <c r="J294"/>
  <c r="L294" s="1"/>
  <c r="J296"/>
  <c r="L296" s="1"/>
  <c r="J298"/>
  <c r="L298" s="1"/>
  <c r="J300"/>
  <c r="L300" s="1"/>
  <c r="J302"/>
  <c r="L302" s="1"/>
  <c r="J304"/>
  <c r="L304" s="1"/>
  <c r="J306"/>
  <c r="L306" s="1"/>
  <c r="J308"/>
  <c r="L308" s="1"/>
  <c r="J310"/>
  <c r="L310" s="1"/>
  <c r="J312"/>
  <c r="L312" s="1"/>
  <c r="J314"/>
  <c r="L314" s="1"/>
  <c r="J316"/>
  <c r="L316" s="1"/>
  <c r="J318"/>
  <c r="L318" s="1"/>
  <c r="J320"/>
  <c r="L320" s="1"/>
  <c r="J322"/>
  <c r="L322" s="1"/>
  <c r="J324"/>
  <c r="L324" s="1"/>
  <c r="J326"/>
  <c r="L326" s="1"/>
  <c r="J328"/>
  <c r="L328" s="1"/>
  <c r="J330"/>
  <c r="L330" s="1"/>
  <c r="J332"/>
  <c r="L332" s="1"/>
  <c r="J334"/>
  <c r="L334" s="1"/>
  <c r="J336"/>
  <c r="L336" s="1"/>
  <c r="J338"/>
  <c r="L338" s="1"/>
  <c r="J340"/>
  <c r="L340" s="1"/>
  <c r="J342"/>
  <c r="L342" s="1"/>
  <c r="J193"/>
  <c r="L193" s="1"/>
  <c r="J197"/>
  <c r="L197" s="1"/>
  <c r="J201"/>
  <c r="L201" s="1"/>
  <c r="J205"/>
  <c r="L205" s="1"/>
  <c r="J209"/>
  <c r="L209" s="1"/>
  <c r="J213"/>
  <c r="L213" s="1"/>
  <c r="J217"/>
  <c r="L217" s="1"/>
  <c r="J221"/>
  <c r="L221" s="1"/>
  <c r="J225"/>
  <c r="L225" s="1"/>
  <c r="J349"/>
  <c r="L349" s="1"/>
  <c r="J357"/>
  <c r="L357" s="1"/>
  <c r="J365"/>
  <c r="L365" s="1"/>
  <c r="J371"/>
  <c r="L371" s="1"/>
  <c r="J375"/>
  <c r="L375" s="1"/>
  <c r="J379"/>
  <c r="L379" s="1"/>
  <c r="J383"/>
  <c r="L383" s="1"/>
  <c r="J387"/>
  <c r="L387" s="1"/>
  <c r="J391"/>
  <c r="L391" s="1"/>
  <c r="J395"/>
  <c r="L395" s="1"/>
  <c r="J399"/>
  <c r="L399" s="1"/>
  <c r="J403"/>
  <c r="L403" s="1"/>
  <c r="J407"/>
  <c r="L407" s="1"/>
  <c r="J411"/>
  <c r="L411" s="1"/>
  <c r="J415"/>
  <c r="L415" s="1"/>
  <c r="J419"/>
  <c r="L419" s="1"/>
  <c r="J425"/>
  <c r="L425" s="1"/>
  <c r="J429"/>
  <c r="L429" s="1"/>
  <c r="J433"/>
  <c r="L433" s="1"/>
  <c r="J437"/>
  <c r="L437" s="1"/>
  <c r="J441"/>
  <c r="L441" s="1"/>
  <c r="J445"/>
  <c r="L445" s="1"/>
  <c r="J449"/>
  <c r="L449" s="1"/>
  <c r="J453"/>
  <c r="L453" s="1"/>
  <c r="J457"/>
  <c r="L457" s="1"/>
  <c r="J461"/>
  <c r="L461" s="1"/>
  <c r="J467"/>
  <c r="L467" s="1"/>
  <c r="J471"/>
  <c r="L471" s="1"/>
  <c r="J475"/>
  <c r="L475" s="1"/>
  <c r="J479"/>
  <c r="L479" s="1"/>
  <c r="J485"/>
  <c r="L485" s="1"/>
  <c r="J489"/>
  <c r="L489" s="1"/>
  <c r="J493"/>
  <c r="L493" s="1"/>
  <c r="J497"/>
  <c r="L497" s="1"/>
  <c r="J501"/>
  <c r="L501" s="1"/>
  <c r="J505"/>
  <c r="L505" s="1"/>
  <c r="J509"/>
  <c r="L509" s="1"/>
  <c r="J513"/>
  <c r="L513" s="1"/>
  <c r="J517"/>
  <c r="L517" s="1"/>
  <c r="J518"/>
  <c r="J370"/>
  <c r="L370" s="1"/>
  <c r="J372"/>
  <c r="L372" s="1"/>
  <c r="J374"/>
  <c r="L374" s="1"/>
  <c r="J376"/>
  <c r="L376" s="1"/>
  <c r="J378"/>
  <c r="L378" s="1"/>
  <c r="J380"/>
  <c r="L380" s="1"/>
  <c r="J382"/>
  <c r="L382" s="1"/>
  <c r="J384"/>
  <c r="L384" s="1"/>
  <c r="J386"/>
  <c r="L386" s="1"/>
  <c r="J388"/>
  <c r="L388" s="1"/>
  <c r="J390"/>
  <c r="L390" s="1"/>
  <c r="J392"/>
  <c r="L392" s="1"/>
  <c r="J394"/>
  <c r="L394" s="1"/>
  <c r="J396"/>
  <c r="L396" s="1"/>
  <c r="J398"/>
  <c r="L398" s="1"/>
  <c r="J400"/>
  <c r="L400" s="1"/>
  <c r="J402"/>
  <c r="L402" s="1"/>
  <c r="J404"/>
  <c r="L404" s="1"/>
  <c r="J406"/>
  <c r="L406" s="1"/>
  <c r="J408"/>
  <c r="L408" s="1"/>
  <c r="J410"/>
  <c r="L410" s="1"/>
  <c r="J414"/>
  <c r="L414" s="1"/>
  <c r="J416"/>
  <c r="L416" s="1"/>
  <c r="J418"/>
  <c r="L418" s="1"/>
  <c r="J420"/>
  <c r="L420" s="1"/>
  <c r="J422"/>
  <c r="L422" s="1"/>
  <c r="J424"/>
  <c r="L424" s="1"/>
  <c r="J426"/>
  <c r="L426" s="1"/>
  <c r="J428"/>
  <c r="L428" s="1"/>
  <c r="J430"/>
  <c r="L430" s="1"/>
  <c r="J432"/>
  <c r="L432" s="1"/>
  <c r="J434"/>
  <c r="L434" s="1"/>
  <c r="J436"/>
  <c r="L436" s="1"/>
  <c r="J438"/>
  <c r="L438" s="1"/>
  <c r="J440"/>
  <c r="L440" s="1"/>
  <c r="J442"/>
  <c r="L442" s="1"/>
  <c r="J446"/>
  <c r="L446" s="1"/>
  <c r="J448"/>
  <c r="L448" s="1"/>
  <c r="J450"/>
  <c r="L450" s="1"/>
  <c r="J452"/>
  <c r="L452" s="1"/>
  <c r="J454"/>
  <c r="L454" s="1"/>
  <c r="J456"/>
  <c r="L456" s="1"/>
  <c r="J460"/>
  <c r="L460" s="1"/>
  <c r="J462"/>
  <c r="L462" s="1"/>
  <c r="J464"/>
  <c r="L464" s="1"/>
  <c r="J466"/>
  <c r="L466" s="1"/>
  <c r="J468"/>
  <c r="L468" s="1"/>
  <c r="J470"/>
  <c r="L470" s="1"/>
  <c r="J472"/>
  <c r="L472" s="1"/>
  <c r="J474"/>
  <c r="L474" s="1"/>
  <c r="J476"/>
  <c r="L476" s="1"/>
  <c r="J480"/>
  <c r="L480" s="1"/>
  <c r="J482"/>
  <c r="L482" s="1"/>
  <c r="J484"/>
  <c r="L484" s="1"/>
  <c r="J488"/>
  <c r="L488" s="1"/>
  <c r="J490"/>
  <c r="L490" s="1"/>
  <c r="J492"/>
  <c r="L492" s="1"/>
  <c r="J496"/>
  <c r="L496" s="1"/>
  <c r="J498"/>
  <c r="L498" s="1"/>
  <c r="J500"/>
  <c r="L500" s="1"/>
  <c r="J504"/>
  <c r="L504" s="1"/>
  <c r="J506"/>
  <c r="L506" s="1"/>
  <c r="J508"/>
  <c r="L508" s="1"/>
  <c r="J510"/>
  <c r="L510" s="1"/>
  <c r="J512"/>
  <c r="L512" s="1"/>
  <c r="J514"/>
  <c r="L514" s="1"/>
  <c r="J516"/>
  <c r="L516" s="1"/>
  <c r="J343"/>
  <c r="L343" s="1"/>
  <c r="J344"/>
  <c r="L344" s="1"/>
  <c r="J347"/>
  <c r="L347" s="1"/>
  <c r="J348"/>
  <c r="L348" s="1"/>
  <c r="J351"/>
  <c r="L351" s="1"/>
  <c r="J352"/>
  <c r="L352" s="1"/>
  <c r="J355"/>
  <c r="L355" s="1"/>
  <c r="J356"/>
  <c r="L356" s="1"/>
  <c r="J359"/>
  <c r="L359" s="1"/>
  <c r="J360"/>
  <c r="L360" s="1"/>
  <c r="J363"/>
  <c r="L363" s="1"/>
  <c r="J364"/>
  <c r="L364" s="1"/>
  <c r="J367"/>
  <c r="L367" s="1"/>
  <c r="J368"/>
  <c r="L368" s="1"/>
  <c r="L518"/>
  <c r="I19" i="1"/>
  <c r="J19" s="1"/>
  <c r="L19" s="1"/>
  <c r="I23"/>
  <c r="J23" s="1"/>
  <c r="L23" s="1"/>
  <c r="I24"/>
  <c r="I28"/>
  <c r="I31"/>
  <c r="I33"/>
  <c r="J33" s="1"/>
  <c r="L33" s="1"/>
  <c r="I34"/>
  <c r="J34" s="1"/>
  <c r="L34" s="1"/>
  <c r="I36"/>
  <c r="I39"/>
  <c r="I43"/>
  <c r="J43" s="1"/>
  <c r="L43" s="1"/>
  <c r="I44"/>
  <c r="J44" s="1"/>
  <c r="L44" s="1"/>
  <c r="I46"/>
  <c r="I48"/>
  <c r="J48" s="1"/>
  <c r="L48" s="1"/>
  <c r="I51"/>
  <c r="I53"/>
  <c r="J53" s="1"/>
  <c r="L53" s="1"/>
  <c r="I54"/>
  <c r="I56"/>
  <c r="J56" s="1"/>
  <c r="L56" s="1"/>
  <c r="I59"/>
  <c r="I61"/>
  <c r="J61" s="1"/>
  <c r="L61" s="1"/>
  <c r="I62"/>
  <c r="J65"/>
  <c r="L65" s="1"/>
  <c r="J128"/>
  <c r="L128" s="1"/>
  <c r="J146"/>
  <c r="L146" s="1"/>
  <c r="J160"/>
  <c r="L160" s="1"/>
  <c r="I64"/>
  <c r="J64" s="1"/>
  <c r="L64" s="1"/>
  <c r="I67"/>
  <c r="I69"/>
  <c r="J69" s="1"/>
  <c r="L69" s="1"/>
  <c r="I70"/>
  <c r="I72"/>
  <c r="J72" s="1"/>
  <c r="L72" s="1"/>
  <c r="I75"/>
  <c r="I77"/>
  <c r="J77" s="1"/>
  <c r="L77" s="1"/>
  <c r="I78"/>
  <c r="I80"/>
  <c r="I82"/>
  <c r="I84"/>
  <c r="I86"/>
  <c r="I88"/>
  <c r="I90"/>
  <c r="I94"/>
  <c r="I96"/>
  <c r="I98"/>
  <c r="I100"/>
  <c r="I102"/>
  <c r="I106"/>
  <c r="I108"/>
  <c r="I110"/>
  <c r="I112"/>
  <c r="I114"/>
  <c r="I116"/>
  <c r="I118"/>
  <c r="I120"/>
  <c r="I122"/>
  <c r="I125"/>
  <c r="J125" s="1"/>
  <c r="L125" s="1"/>
  <c r="I127"/>
  <c r="I130"/>
  <c r="I134"/>
  <c r="J134" s="1"/>
  <c r="L134" s="1"/>
  <c r="I135"/>
  <c r="J135" s="1"/>
  <c r="L135" s="1"/>
  <c r="I137"/>
  <c r="I140"/>
  <c r="I142"/>
  <c r="J142" s="1"/>
  <c r="L142" s="1"/>
  <c r="I143"/>
  <c r="J143" s="1"/>
  <c r="L143" s="1"/>
  <c r="I145"/>
  <c r="I148"/>
  <c r="I150"/>
  <c r="J150" s="1"/>
  <c r="L150" s="1"/>
  <c r="I154"/>
  <c r="I156"/>
  <c r="J156" s="1"/>
  <c r="L156" s="1"/>
  <c r="I157"/>
  <c r="J157" s="1"/>
  <c r="L157" s="1"/>
  <c r="I159"/>
  <c r="I162"/>
  <c r="I164"/>
  <c r="J164" s="1"/>
  <c r="L164" s="1"/>
  <c r="I165"/>
  <c r="J165" s="1"/>
  <c r="L165" s="1"/>
  <c r="I167"/>
  <c r="I170"/>
  <c r="I172"/>
  <c r="J172" s="1"/>
  <c r="L172" s="1"/>
  <c r="I173"/>
  <c r="J173" s="1"/>
  <c r="L173" s="1"/>
  <c r="I175"/>
  <c r="I178"/>
  <c r="I180"/>
  <c r="J180" s="1"/>
  <c r="L180" s="1"/>
  <c r="I181"/>
  <c r="J181" s="1"/>
  <c r="L181" s="1"/>
  <c r="I183"/>
  <c r="I186"/>
  <c r="I188"/>
  <c r="J188" s="1"/>
  <c r="L188" s="1"/>
  <c r="I189"/>
  <c r="J189" s="1"/>
  <c r="L189" s="1"/>
  <c r="I191"/>
  <c r="I194"/>
  <c r="I196"/>
  <c r="J196" s="1"/>
  <c r="L196" s="1"/>
  <c r="I197"/>
  <c r="J197" s="1"/>
  <c r="L197" s="1"/>
  <c r="I199"/>
  <c r="I202"/>
  <c r="J202" s="1"/>
  <c r="L202" s="1"/>
  <c r="I204"/>
  <c r="J204" s="1"/>
  <c r="L204" s="1"/>
  <c r="I205"/>
  <c r="I207"/>
  <c r="I210"/>
  <c r="J210" s="1"/>
  <c r="L210" s="1"/>
  <c r="I212"/>
  <c r="J212" s="1"/>
  <c r="L212" s="1"/>
  <c r="I213"/>
  <c r="I215"/>
  <c r="I218"/>
  <c r="J218" s="1"/>
  <c r="L218" s="1"/>
  <c r="I220"/>
  <c r="J220" s="1"/>
  <c r="L220" s="1"/>
  <c r="I221"/>
  <c r="I225"/>
  <c r="I228"/>
  <c r="I230"/>
  <c r="J230" s="1"/>
  <c r="L230" s="1"/>
  <c r="I231"/>
  <c r="J231" s="1"/>
  <c r="L231" s="1"/>
  <c r="I233"/>
  <c r="I236"/>
  <c r="I238"/>
  <c r="J238" s="1"/>
  <c r="L238" s="1"/>
  <c r="I239"/>
  <c r="J239" s="1"/>
  <c r="L239" s="1"/>
  <c r="I241"/>
  <c r="I244"/>
  <c r="I246"/>
  <c r="J246" s="1"/>
  <c r="L246" s="1"/>
  <c r="I247"/>
  <c r="J247" s="1"/>
  <c r="L247" s="1"/>
  <c r="I249"/>
  <c r="I252"/>
  <c r="I254"/>
  <c r="J254" s="1"/>
  <c r="L254" s="1"/>
  <c r="I255"/>
  <c r="J255" s="1"/>
  <c r="L255" s="1"/>
  <c r="I257"/>
  <c r="I262"/>
  <c r="J262" s="1"/>
  <c r="L262" s="1"/>
  <c r="I264"/>
  <c r="J264" s="1"/>
  <c r="L264" s="1"/>
  <c r="I265"/>
  <c r="I267"/>
  <c r="I270"/>
  <c r="J270" s="1"/>
  <c r="L270" s="1"/>
  <c r="I272"/>
  <c r="J272" s="1"/>
  <c r="L272" s="1"/>
  <c r="I273"/>
  <c r="I275"/>
  <c r="I278"/>
  <c r="J278" s="1"/>
  <c r="L278" s="1"/>
  <c r="I280"/>
  <c r="J280" s="1"/>
  <c r="L280" s="1"/>
  <c r="I281"/>
  <c r="I283"/>
  <c r="I286"/>
  <c r="J286" s="1"/>
  <c r="L286" s="1"/>
  <c r="I288"/>
  <c r="J288" s="1"/>
  <c r="L288" s="1"/>
  <c r="I289"/>
  <c r="I291"/>
  <c r="I294"/>
  <c r="J294" s="1"/>
  <c r="L294" s="1"/>
  <c r="I296"/>
  <c r="J296" s="1"/>
  <c r="L296" s="1"/>
  <c r="I297"/>
  <c r="I299"/>
  <c r="I302"/>
  <c r="J302" s="1"/>
  <c r="L302" s="1"/>
  <c r="I304"/>
  <c r="J304" s="1"/>
  <c r="L304" s="1"/>
  <c r="I305"/>
  <c r="I307"/>
  <c r="I310"/>
  <c r="J310" s="1"/>
  <c r="L310" s="1"/>
  <c r="I312"/>
  <c r="J312" s="1"/>
  <c r="L312" s="1"/>
  <c r="I313"/>
  <c r="I315"/>
  <c r="I318"/>
  <c r="J318" s="1"/>
  <c r="L318" s="1"/>
  <c r="I320"/>
  <c r="J320" s="1"/>
  <c r="L320" s="1"/>
  <c r="I321"/>
  <c r="I323"/>
  <c r="I326"/>
  <c r="J326" s="1"/>
  <c r="L326" s="1"/>
  <c r="I328"/>
  <c r="J328" s="1"/>
  <c r="L328" s="1"/>
  <c r="I329"/>
  <c r="I331"/>
  <c r="I334"/>
  <c r="J334" s="1"/>
  <c r="L334" s="1"/>
  <c r="I336"/>
  <c r="J336" s="1"/>
  <c r="L336" s="1"/>
  <c r="I337"/>
  <c r="I339"/>
  <c r="I342"/>
  <c r="J342" s="1"/>
  <c r="L342" s="1"/>
  <c r="I344"/>
  <c r="J344" s="1"/>
  <c r="L344" s="1"/>
  <c r="I345"/>
  <c r="I347"/>
  <c r="I350"/>
  <c r="J350" s="1"/>
  <c r="L350" s="1"/>
  <c r="I352"/>
  <c r="J352" s="1"/>
  <c r="L352" s="1"/>
  <c r="I353"/>
  <c r="I355"/>
  <c r="I358"/>
  <c r="J358" s="1"/>
  <c r="L358" s="1"/>
  <c r="I360"/>
  <c r="J360" s="1"/>
  <c r="L360" s="1"/>
  <c r="I361"/>
  <c r="J361" s="1"/>
  <c r="L361" s="1"/>
  <c r="I363"/>
  <c r="I366"/>
  <c r="J366" s="1"/>
  <c r="L366" s="1"/>
  <c r="I368"/>
  <c r="J368" s="1"/>
  <c r="L368" s="1"/>
  <c r="I369"/>
  <c r="J369" s="1"/>
  <c r="L369" s="1"/>
  <c r="I371"/>
  <c r="I374"/>
  <c r="I376"/>
  <c r="J376" s="1"/>
  <c r="L376" s="1"/>
  <c r="I377"/>
  <c r="J377" s="1"/>
  <c r="L377" s="1"/>
  <c r="I379"/>
  <c r="I382"/>
  <c r="J382" s="1"/>
  <c r="L382" s="1"/>
  <c r="I384"/>
  <c r="J384" s="1"/>
  <c r="I385"/>
  <c r="I387"/>
  <c r="I389"/>
  <c r="I391"/>
  <c r="I393"/>
  <c r="I395"/>
  <c r="I397"/>
  <c r="I399"/>
  <c r="I403"/>
  <c r="I405"/>
  <c r="I407"/>
  <c r="I409"/>
  <c r="I411"/>
  <c r="I413"/>
  <c r="I415"/>
  <c r="I417"/>
  <c r="I419"/>
  <c r="I421"/>
  <c r="I423"/>
  <c r="I425"/>
  <c r="I427"/>
  <c r="I429"/>
  <c r="I431"/>
  <c r="I433"/>
  <c r="I435"/>
  <c r="I437"/>
  <c r="I439"/>
  <c r="I441"/>
  <c r="I443"/>
  <c r="I445"/>
  <c r="I447"/>
  <c r="I449"/>
  <c r="I451"/>
  <c r="I453"/>
  <c r="I455"/>
  <c r="I457"/>
  <c r="I459"/>
  <c r="I461"/>
  <c r="I465"/>
  <c r="I467"/>
  <c r="I469"/>
  <c r="I471"/>
  <c r="I473"/>
  <c r="I475"/>
  <c r="I479"/>
  <c r="I481"/>
  <c r="I483"/>
  <c r="I485"/>
  <c r="I489"/>
  <c r="I491"/>
  <c r="I493"/>
  <c r="I495"/>
  <c r="I497"/>
  <c r="I499"/>
  <c r="I501"/>
  <c r="I505"/>
  <c r="I507"/>
  <c r="I509"/>
  <c r="I511"/>
  <c r="I515"/>
  <c r="I517"/>
  <c r="I519"/>
  <c r="I521"/>
  <c r="I523"/>
  <c r="I525"/>
  <c r="I527"/>
  <c r="I529"/>
  <c r="I531"/>
  <c r="J18"/>
  <c r="L18" s="1"/>
  <c r="J24"/>
  <c r="L24" s="1"/>
  <c r="J25"/>
  <c r="L25" s="1"/>
  <c r="J27"/>
  <c r="L27" s="1"/>
  <c r="J30"/>
  <c r="L30" s="1"/>
  <c r="J31"/>
  <c r="L31" s="1"/>
  <c r="J35"/>
  <c r="L35" s="1"/>
  <c r="J38"/>
  <c r="L38" s="1"/>
  <c r="J39"/>
  <c r="L39" s="1"/>
  <c r="J45"/>
  <c r="L45" s="1"/>
  <c r="J50"/>
  <c r="L50" s="1"/>
  <c r="J51"/>
  <c r="L51" s="1"/>
  <c r="J54"/>
  <c r="L54" s="1"/>
  <c r="J55"/>
  <c r="L55" s="1"/>
  <c r="J58"/>
  <c r="L58" s="1"/>
  <c r="J59"/>
  <c r="L59" s="1"/>
  <c r="J62"/>
  <c r="L62" s="1"/>
  <c r="J63"/>
  <c r="L63" s="1"/>
  <c r="J66"/>
  <c r="L66" s="1"/>
  <c r="J67"/>
  <c r="L67" s="1"/>
  <c r="J70"/>
  <c r="L70" s="1"/>
  <c r="J71"/>
  <c r="L71" s="1"/>
  <c r="J74"/>
  <c r="L74" s="1"/>
  <c r="J75"/>
  <c r="L75" s="1"/>
  <c r="J78"/>
  <c r="L78" s="1"/>
  <c r="J80"/>
  <c r="L80" s="1"/>
  <c r="J82"/>
  <c r="L82" s="1"/>
  <c r="J84"/>
  <c r="L84" s="1"/>
  <c r="J86"/>
  <c r="L86" s="1"/>
  <c r="J88"/>
  <c r="L88" s="1"/>
  <c r="J90"/>
  <c r="L90" s="1"/>
  <c r="J94"/>
  <c r="L94" s="1"/>
  <c r="J96"/>
  <c r="L96" s="1"/>
  <c r="J98"/>
  <c r="L98" s="1"/>
  <c r="J100"/>
  <c r="L100" s="1"/>
  <c r="J102"/>
  <c r="L102" s="1"/>
  <c r="J106"/>
  <c r="L106" s="1"/>
  <c r="J108"/>
  <c r="L108" s="1"/>
  <c r="J110"/>
  <c r="L110" s="1"/>
  <c r="J112"/>
  <c r="L112" s="1"/>
  <c r="J114"/>
  <c r="L114" s="1"/>
  <c r="J116"/>
  <c r="L116" s="1"/>
  <c r="J118"/>
  <c r="L118" s="1"/>
  <c r="J120"/>
  <c r="L120" s="1"/>
  <c r="J122"/>
  <c r="L122" s="1"/>
  <c r="J79"/>
  <c r="L79" s="1"/>
  <c r="J81"/>
  <c r="L81" s="1"/>
  <c r="J83"/>
  <c r="L83" s="1"/>
  <c r="J85"/>
  <c r="L85" s="1"/>
  <c r="J87"/>
  <c r="L87" s="1"/>
  <c r="J89"/>
  <c r="L89" s="1"/>
  <c r="J91"/>
  <c r="L91" s="1"/>
  <c r="J93"/>
  <c r="L93" s="1"/>
  <c r="J95"/>
  <c r="L95" s="1"/>
  <c r="J97"/>
  <c r="L97" s="1"/>
  <c r="J99"/>
  <c r="L99" s="1"/>
  <c r="J101"/>
  <c r="L101" s="1"/>
  <c r="J103"/>
  <c r="L103" s="1"/>
  <c r="J105"/>
  <c r="L105" s="1"/>
  <c r="J107"/>
  <c r="L107" s="1"/>
  <c r="J109"/>
  <c r="L109" s="1"/>
  <c r="J111"/>
  <c r="L111" s="1"/>
  <c r="J113"/>
  <c r="L113" s="1"/>
  <c r="J115"/>
  <c r="L115" s="1"/>
  <c r="J117"/>
  <c r="L117" s="1"/>
  <c r="J119"/>
  <c r="L119" s="1"/>
  <c r="J121"/>
  <c r="L121" s="1"/>
  <c r="J123"/>
  <c r="L123" s="1"/>
  <c r="J20"/>
  <c r="L20" s="1"/>
  <c r="J22"/>
  <c r="L22" s="1"/>
  <c r="J28"/>
  <c r="L28" s="1"/>
  <c r="J32"/>
  <c r="L32" s="1"/>
  <c r="J36"/>
  <c r="L36" s="1"/>
  <c r="J40"/>
  <c r="L40" s="1"/>
  <c r="J42"/>
  <c r="L42" s="1"/>
  <c r="J46"/>
  <c r="L46" s="1"/>
  <c r="J52"/>
  <c r="L52" s="1"/>
  <c r="J60"/>
  <c r="L60" s="1"/>
  <c r="J68"/>
  <c r="L68" s="1"/>
  <c r="J76"/>
  <c r="L76" s="1"/>
  <c r="J374"/>
  <c r="L374" s="1"/>
  <c r="I124"/>
  <c r="J126"/>
  <c r="L126" s="1"/>
  <c r="J129"/>
  <c r="L129" s="1"/>
  <c r="J130"/>
  <c r="L130" s="1"/>
  <c r="J136"/>
  <c r="L136" s="1"/>
  <c r="J139"/>
  <c r="L139" s="1"/>
  <c r="J140"/>
  <c r="L140" s="1"/>
  <c r="J144"/>
  <c r="L144" s="1"/>
  <c r="J147"/>
  <c r="L147" s="1"/>
  <c r="J148"/>
  <c r="L148" s="1"/>
  <c r="J153"/>
  <c r="L153" s="1"/>
  <c r="J154"/>
  <c r="L154" s="1"/>
  <c r="J158"/>
  <c r="L158" s="1"/>
  <c r="J161"/>
  <c r="L161" s="1"/>
  <c r="J162"/>
  <c r="L162" s="1"/>
  <c r="J166"/>
  <c r="L166" s="1"/>
  <c r="J169"/>
  <c r="L169" s="1"/>
  <c r="J170"/>
  <c r="L170" s="1"/>
  <c r="J174"/>
  <c r="L174" s="1"/>
  <c r="J177"/>
  <c r="L177" s="1"/>
  <c r="J178"/>
  <c r="L178" s="1"/>
  <c r="J182"/>
  <c r="L182" s="1"/>
  <c r="J185"/>
  <c r="L185" s="1"/>
  <c r="J186"/>
  <c r="L186" s="1"/>
  <c r="J190"/>
  <c r="L190" s="1"/>
  <c r="J193"/>
  <c r="L193" s="1"/>
  <c r="J194"/>
  <c r="L194" s="1"/>
  <c r="J198"/>
  <c r="L198" s="1"/>
  <c r="J201"/>
  <c r="L201" s="1"/>
  <c r="J205"/>
  <c r="L205" s="1"/>
  <c r="J206"/>
  <c r="L206" s="1"/>
  <c r="J209"/>
  <c r="L209" s="1"/>
  <c r="J213"/>
  <c r="L213" s="1"/>
  <c r="J214"/>
  <c r="L214" s="1"/>
  <c r="J217"/>
  <c r="L217" s="1"/>
  <c r="J221"/>
  <c r="L221" s="1"/>
  <c r="J222"/>
  <c r="L222" s="1"/>
  <c r="J224"/>
  <c r="L224" s="1"/>
  <c r="J227"/>
  <c r="L227" s="1"/>
  <c r="J228"/>
  <c r="L228" s="1"/>
  <c r="J232"/>
  <c r="L232" s="1"/>
  <c r="J235"/>
  <c r="L235" s="1"/>
  <c r="J236"/>
  <c r="L236" s="1"/>
  <c r="J240"/>
  <c r="L240" s="1"/>
  <c r="J243"/>
  <c r="L243" s="1"/>
  <c r="J244"/>
  <c r="L244" s="1"/>
  <c r="J248"/>
  <c r="L248" s="1"/>
  <c r="J251"/>
  <c r="L251" s="1"/>
  <c r="J252"/>
  <c r="L252" s="1"/>
  <c r="J256"/>
  <c r="L256" s="1"/>
  <c r="J259"/>
  <c r="L259" s="1"/>
  <c r="J261"/>
  <c r="L261" s="1"/>
  <c r="J265"/>
  <c r="L265" s="1"/>
  <c r="J266"/>
  <c r="L266" s="1"/>
  <c r="J269"/>
  <c r="L269" s="1"/>
  <c r="J273"/>
  <c r="L273" s="1"/>
  <c r="J274"/>
  <c r="L274" s="1"/>
  <c r="J277"/>
  <c r="L277" s="1"/>
  <c r="J281"/>
  <c r="L281" s="1"/>
  <c r="J282"/>
  <c r="L282" s="1"/>
  <c r="J285"/>
  <c r="L285" s="1"/>
  <c r="J289"/>
  <c r="L289" s="1"/>
  <c r="J290"/>
  <c r="L290" s="1"/>
  <c r="J293"/>
  <c r="L293" s="1"/>
  <c r="J297"/>
  <c r="L297" s="1"/>
  <c r="J298"/>
  <c r="L298" s="1"/>
  <c r="J301"/>
  <c r="L301" s="1"/>
  <c r="J305"/>
  <c r="L305" s="1"/>
  <c r="J306"/>
  <c r="L306" s="1"/>
  <c r="J309"/>
  <c r="L309" s="1"/>
  <c r="J313"/>
  <c r="L313" s="1"/>
  <c r="J314"/>
  <c r="L314" s="1"/>
  <c r="J317"/>
  <c r="L317" s="1"/>
  <c r="J321"/>
  <c r="L321" s="1"/>
  <c r="J322"/>
  <c r="L322" s="1"/>
  <c r="J325"/>
  <c r="L325" s="1"/>
  <c r="J329"/>
  <c r="L329" s="1"/>
  <c r="J330"/>
  <c r="L330" s="1"/>
  <c r="J333"/>
  <c r="L333" s="1"/>
  <c r="J337"/>
  <c r="L337" s="1"/>
  <c r="J338"/>
  <c r="L338" s="1"/>
  <c r="J341"/>
  <c r="L341" s="1"/>
  <c r="J345"/>
  <c r="L345" s="1"/>
  <c r="J346"/>
  <c r="L346" s="1"/>
  <c r="J349"/>
  <c r="L349" s="1"/>
  <c r="J353"/>
  <c r="L353" s="1"/>
  <c r="J354"/>
  <c r="L354" s="1"/>
  <c r="J357"/>
  <c r="L357" s="1"/>
  <c r="J363"/>
  <c r="L363" s="1"/>
  <c r="J371"/>
  <c r="L371" s="1"/>
  <c r="J379"/>
  <c r="L379" s="1"/>
  <c r="J362"/>
  <c r="L362" s="1"/>
  <c r="J370"/>
  <c r="L370" s="1"/>
  <c r="J378"/>
  <c r="L378" s="1"/>
  <c r="J386"/>
  <c r="L386" s="1"/>
  <c r="J388"/>
  <c r="L388" s="1"/>
  <c r="J390"/>
  <c r="L390" s="1"/>
  <c r="J394"/>
  <c r="L394" s="1"/>
  <c r="J396"/>
  <c r="L396" s="1"/>
  <c r="J398"/>
  <c r="L398" s="1"/>
  <c r="J400"/>
  <c r="L400" s="1"/>
  <c r="J402"/>
  <c r="L402" s="1"/>
  <c r="J404"/>
  <c r="L404" s="1"/>
  <c r="J406"/>
  <c r="L406" s="1"/>
  <c r="J408"/>
  <c r="L408" s="1"/>
  <c r="J410"/>
  <c r="L410" s="1"/>
  <c r="J412"/>
  <c r="L412" s="1"/>
  <c r="J414"/>
  <c r="L414" s="1"/>
  <c r="J416"/>
  <c r="L416" s="1"/>
  <c r="J418"/>
  <c r="L418" s="1"/>
  <c r="J420"/>
  <c r="L420" s="1"/>
  <c r="J422"/>
  <c r="L422" s="1"/>
  <c r="J424"/>
  <c r="L424" s="1"/>
  <c r="J426"/>
  <c r="L426" s="1"/>
  <c r="J428"/>
  <c r="L428" s="1"/>
  <c r="J430"/>
  <c r="L430" s="1"/>
  <c r="J432"/>
  <c r="L432" s="1"/>
  <c r="J434"/>
  <c r="L434" s="1"/>
  <c r="J436"/>
  <c r="L436" s="1"/>
  <c r="J438"/>
  <c r="L438" s="1"/>
  <c r="J440"/>
  <c r="L440" s="1"/>
  <c r="J442"/>
  <c r="L442" s="1"/>
  <c r="J444"/>
  <c r="L444" s="1"/>
  <c r="J446"/>
  <c r="L446" s="1"/>
  <c r="J448"/>
  <c r="L448" s="1"/>
  <c r="J450"/>
  <c r="L450" s="1"/>
  <c r="J452"/>
  <c r="L452" s="1"/>
  <c r="J454"/>
  <c r="L454" s="1"/>
  <c r="J456"/>
  <c r="L456" s="1"/>
  <c r="J458"/>
  <c r="L458" s="1"/>
  <c r="J460"/>
  <c r="L460" s="1"/>
  <c r="J462"/>
  <c r="L462" s="1"/>
  <c r="J464"/>
  <c r="L464" s="1"/>
  <c r="J466"/>
  <c r="L466" s="1"/>
  <c r="J468"/>
  <c r="L468" s="1"/>
  <c r="J470"/>
  <c r="L470" s="1"/>
  <c r="J472"/>
  <c r="L472" s="1"/>
  <c r="J474"/>
  <c r="L474" s="1"/>
  <c r="J476"/>
  <c r="L476" s="1"/>
  <c r="J478"/>
  <c r="L478" s="1"/>
  <c r="J480"/>
  <c r="L480" s="1"/>
  <c r="J482"/>
  <c r="L482" s="1"/>
  <c r="J484"/>
  <c r="L484" s="1"/>
  <c r="J488"/>
  <c r="L488" s="1"/>
  <c r="J490"/>
  <c r="L490" s="1"/>
  <c r="J492"/>
  <c r="L492" s="1"/>
  <c r="J494"/>
  <c r="L494" s="1"/>
  <c r="J496"/>
  <c r="L496" s="1"/>
  <c r="J498"/>
  <c r="L498" s="1"/>
  <c r="J502"/>
  <c r="L502" s="1"/>
  <c r="J504"/>
  <c r="L504" s="1"/>
  <c r="J506"/>
  <c r="L506" s="1"/>
  <c r="J508"/>
  <c r="L508" s="1"/>
  <c r="J510"/>
  <c r="L510" s="1"/>
  <c r="J512"/>
  <c r="L512" s="1"/>
  <c r="J514"/>
  <c r="L514" s="1"/>
  <c r="J516"/>
  <c r="L516" s="1"/>
  <c r="J518"/>
  <c r="L518" s="1"/>
  <c r="J520"/>
  <c r="L520" s="1"/>
  <c r="J524"/>
  <c r="L524" s="1"/>
  <c r="J526"/>
  <c r="L526" s="1"/>
  <c r="J528"/>
  <c r="L528" s="1"/>
  <c r="J530"/>
  <c r="L530" s="1"/>
  <c r="J532"/>
  <c r="L532" s="1"/>
  <c r="J127"/>
  <c r="L127" s="1"/>
  <c r="J131"/>
  <c r="L131" s="1"/>
  <c r="J133"/>
  <c r="L133" s="1"/>
  <c r="J137"/>
  <c r="L137" s="1"/>
  <c r="J141"/>
  <c r="L141" s="1"/>
  <c r="J145"/>
  <c r="L145" s="1"/>
  <c r="J149"/>
  <c r="L149" s="1"/>
  <c r="J155"/>
  <c r="L155" s="1"/>
  <c r="J159"/>
  <c r="L159" s="1"/>
  <c r="J163"/>
  <c r="L163" s="1"/>
  <c r="J167"/>
  <c r="L167" s="1"/>
  <c r="J171"/>
  <c r="L171" s="1"/>
  <c r="J175"/>
  <c r="L175" s="1"/>
  <c r="J179"/>
  <c r="L179" s="1"/>
  <c r="J183"/>
  <c r="L183" s="1"/>
  <c r="J187"/>
  <c r="L187" s="1"/>
  <c r="J191"/>
  <c r="L191" s="1"/>
  <c r="J195"/>
  <c r="L195" s="1"/>
  <c r="J199"/>
  <c r="L199" s="1"/>
  <c r="J203"/>
  <c r="L203" s="1"/>
  <c r="J207"/>
  <c r="L207" s="1"/>
  <c r="J211"/>
  <c r="L211" s="1"/>
  <c r="J215"/>
  <c r="L215" s="1"/>
  <c r="J219"/>
  <c r="L219" s="1"/>
  <c r="J225"/>
  <c r="L225" s="1"/>
  <c r="J229"/>
  <c r="L229" s="1"/>
  <c r="J233"/>
  <c r="L233" s="1"/>
  <c r="J237"/>
  <c r="L237" s="1"/>
  <c r="J241"/>
  <c r="L241" s="1"/>
  <c r="J245"/>
  <c r="L245" s="1"/>
  <c r="J249"/>
  <c r="L249" s="1"/>
  <c r="J253"/>
  <c r="L253" s="1"/>
  <c r="J257"/>
  <c r="L257" s="1"/>
  <c r="J263"/>
  <c r="L263" s="1"/>
  <c r="J267"/>
  <c r="L267" s="1"/>
  <c r="J271"/>
  <c r="L271" s="1"/>
  <c r="J275"/>
  <c r="L275" s="1"/>
  <c r="J279"/>
  <c r="L279" s="1"/>
  <c r="J283"/>
  <c r="L283" s="1"/>
  <c r="J287"/>
  <c r="L287" s="1"/>
  <c r="J291"/>
  <c r="L291" s="1"/>
  <c r="J295"/>
  <c r="L295" s="1"/>
  <c r="J299"/>
  <c r="L299" s="1"/>
  <c r="J303"/>
  <c r="L303" s="1"/>
  <c r="J307"/>
  <c r="L307" s="1"/>
  <c r="J311"/>
  <c r="L311" s="1"/>
  <c r="J315"/>
  <c r="L315" s="1"/>
  <c r="J319"/>
  <c r="L319" s="1"/>
  <c r="J323"/>
  <c r="L323" s="1"/>
  <c r="J327"/>
  <c r="L327" s="1"/>
  <c r="J331"/>
  <c r="L331" s="1"/>
  <c r="J335"/>
  <c r="L335" s="1"/>
  <c r="J339"/>
  <c r="L339" s="1"/>
  <c r="J343"/>
  <c r="L343" s="1"/>
  <c r="J347"/>
  <c r="L347" s="1"/>
  <c r="J351"/>
  <c r="L351" s="1"/>
  <c r="J355"/>
  <c r="L355" s="1"/>
  <c r="J359"/>
  <c r="L359" s="1"/>
  <c r="J367"/>
  <c r="L367" s="1"/>
  <c r="J375"/>
  <c r="L375" s="1"/>
  <c r="J383"/>
  <c r="L383" s="1"/>
  <c r="J365"/>
  <c r="L365" s="1"/>
  <c r="J373"/>
  <c r="L373" s="1"/>
  <c r="J381"/>
  <c r="L381" s="1"/>
  <c r="L384"/>
  <c r="J385"/>
  <c r="L385" s="1"/>
  <c r="J387"/>
  <c r="L387" s="1"/>
  <c r="J389"/>
  <c r="L389" s="1"/>
  <c r="J391"/>
  <c r="L391" s="1"/>
  <c r="J393"/>
  <c r="L393" s="1"/>
  <c r="J395"/>
  <c r="L395" s="1"/>
  <c r="J397"/>
  <c r="L397" s="1"/>
  <c r="J399"/>
  <c r="L399" s="1"/>
  <c r="J403"/>
  <c r="L403" s="1"/>
  <c r="J405"/>
  <c r="L405" s="1"/>
  <c r="J407"/>
  <c r="L407" s="1"/>
  <c r="J409"/>
  <c r="L409" s="1"/>
  <c r="J411"/>
  <c r="L411" s="1"/>
  <c r="J413"/>
  <c r="L413" s="1"/>
  <c r="J415"/>
  <c r="L415" s="1"/>
  <c r="J417"/>
  <c r="L417" s="1"/>
  <c r="J419"/>
  <c r="L419" s="1"/>
  <c r="J421"/>
  <c r="L421" s="1"/>
  <c r="J423"/>
  <c r="L423" s="1"/>
  <c r="J425"/>
  <c r="L425" s="1"/>
  <c r="J427"/>
  <c r="L427" s="1"/>
  <c r="J429"/>
  <c r="L429" s="1"/>
  <c r="J431"/>
  <c r="L431" s="1"/>
  <c r="J433"/>
  <c r="L433" s="1"/>
  <c r="J435"/>
  <c r="L435" s="1"/>
  <c r="J437"/>
  <c r="L437" s="1"/>
  <c r="J439"/>
  <c r="L439" s="1"/>
  <c r="J441"/>
  <c r="L441" s="1"/>
  <c r="J443"/>
  <c r="L443" s="1"/>
  <c r="J445"/>
  <c r="L445" s="1"/>
  <c r="J447"/>
  <c r="L447" s="1"/>
  <c r="J449"/>
  <c r="L449" s="1"/>
  <c r="J451"/>
  <c r="L451" s="1"/>
  <c r="J453"/>
  <c r="L453" s="1"/>
  <c r="J455"/>
  <c r="L455" s="1"/>
  <c r="J457"/>
  <c r="L457" s="1"/>
  <c r="J459"/>
  <c r="L459" s="1"/>
  <c r="J461"/>
  <c r="L461" s="1"/>
  <c r="J465"/>
  <c r="L465" s="1"/>
  <c r="J467"/>
  <c r="L467" s="1"/>
  <c r="J469"/>
  <c r="L469" s="1"/>
  <c r="J471"/>
  <c r="L471" s="1"/>
  <c r="J473"/>
  <c r="L473" s="1"/>
  <c r="J475"/>
  <c r="L475" s="1"/>
  <c r="J479"/>
  <c r="L479" s="1"/>
  <c r="J481"/>
  <c r="L481" s="1"/>
  <c r="J483"/>
  <c r="L483" s="1"/>
  <c r="J485"/>
  <c r="L485" s="1"/>
  <c r="J489"/>
  <c r="L489" s="1"/>
  <c r="J491"/>
  <c r="L491" s="1"/>
  <c r="J493"/>
  <c r="L493" s="1"/>
  <c r="J495"/>
  <c r="L495" s="1"/>
  <c r="J497"/>
  <c r="L497" s="1"/>
  <c r="J499"/>
  <c r="L499" s="1"/>
  <c r="J501"/>
  <c r="L501" s="1"/>
  <c r="M500" s="1"/>
  <c r="V33" i="9" s="1"/>
  <c r="J505" i="1"/>
  <c r="L505" s="1"/>
  <c r="J507"/>
  <c r="L507" s="1"/>
  <c r="J509"/>
  <c r="L509" s="1"/>
  <c r="J511"/>
  <c r="L511" s="1"/>
  <c r="J515"/>
  <c r="L515" s="1"/>
  <c r="J517"/>
  <c r="L517" s="1"/>
  <c r="J519"/>
  <c r="L519" s="1"/>
  <c r="J521"/>
  <c r="L521" s="1"/>
  <c r="J523"/>
  <c r="L523" s="1"/>
  <c r="J525"/>
  <c r="L525" s="1"/>
  <c r="J527"/>
  <c r="L527" s="1"/>
  <c r="J529"/>
  <c r="L529" s="1"/>
  <c r="J531"/>
  <c r="L531" s="1"/>
  <c r="J533"/>
  <c r="L533" s="1"/>
  <c r="J534"/>
  <c r="L534" s="1"/>
  <c r="I17" i="8"/>
  <c r="J17" s="1"/>
  <c r="L17" s="1"/>
  <c r="I19"/>
  <c r="I23"/>
  <c r="J23" s="1"/>
  <c r="L23" s="1"/>
  <c r="I25"/>
  <c r="I27"/>
  <c r="J27" s="1"/>
  <c r="L27" s="1"/>
  <c r="I29"/>
  <c r="I31"/>
  <c r="J31" s="1"/>
  <c r="L31" s="1"/>
  <c r="I33"/>
  <c r="I35"/>
  <c r="J35" s="1"/>
  <c r="L35" s="1"/>
  <c r="I37"/>
  <c r="I39"/>
  <c r="J39" s="1"/>
  <c r="L39" s="1"/>
  <c r="I41"/>
  <c r="I43"/>
  <c r="J43" s="1"/>
  <c r="L43" s="1"/>
  <c r="I45"/>
  <c r="I47"/>
  <c r="J47" s="1"/>
  <c r="L47" s="1"/>
  <c r="I49"/>
  <c r="I51"/>
  <c r="J51" s="1"/>
  <c r="L51" s="1"/>
  <c r="I53"/>
  <c r="I55"/>
  <c r="J55" s="1"/>
  <c r="L55" s="1"/>
  <c r="I57"/>
  <c r="J57" s="1"/>
  <c r="L57" s="1"/>
  <c r="I59"/>
  <c r="I61"/>
  <c r="I63"/>
  <c r="I65"/>
  <c r="I67"/>
  <c r="I69"/>
  <c r="I71"/>
  <c r="I73"/>
  <c r="I75"/>
  <c r="I77"/>
  <c r="I79"/>
  <c r="I81"/>
  <c r="I83"/>
  <c r="I85"/>
  <c r="I87"/>
  <c r="I89"/>
  <c r="I91"/>
  <c r="I93"/>
  <c r="I95"/>
  <c r="I97"/>
  <c r="I99"/>
  <c r="I101"/>
  <c r="I103"/>
  <c r="I105"/>
  <c r="I107"/>
  <c r="I110"/>
  <c r="I112"/>
  <c r="I115"/>
  <c r="I117"/>
  <c r="J117" s="1"/>
  <c r="L117" s="1"/>
  <c r="I118"/>
  <c r="I120"/>
  <c r="I123"/>
  <c r="I125"/>
  <c r="J125" s="1"/>
  <c r="L125" s="1"/>
  <c r="I126"/>
  <c r="I128"/>
  <c r="I131"/>
  <c r="I133"/>
  <c r="J133" s="1"/>
  <c r="L133" s="1"/>
  <c r="I134"/>
  <c r="I136"/>
  <c r="J136" s="1"/>
  <c r="L136" s="1"/>
  <c r="I138"/>
  <c r="I140"/>
  <c r="J140" s="1"/>
  <c r="L140" s="1"/>
  <c r="I142"/>
  <c r="I144"/>
  <c r="J144" s="1"/>
  <c r="L144" s="1"/>
  <c r="I146"/>
  <c r="I148"/>
  <c r="J148" s="1"/>
  <c r="L148" s="1"/>
  <c r="I150"/>
  <c r="I154"/>
  <c r="I156"/>
  <c r="I158"/>
  <c r="I160"/>
  <c r="I162"/>
  <c r="I164"/>
  <c r="I166"/>
  <c r="I168"/>
  <c r="I170"/>
  <c r="I172"/>
  <c r="I174"/>
  <c r="I176"/>
  <c r="I178"/>
  <c r="I180"/>
  <c r="I182"/>
  <c r="I184"/>
  <c r="I186"/>
  <c r="I188"/>
  <c r="I190"/>
  <c r="I192"/>
  <c r="I194"/>
  <c r="I196"/>
  <c r="I198"/>
  <c r="I200"/>
  <c r="I202"/>
  <c r="I204"/>
  <c r="I206"/>
  <c r="I208"/>
  <c r="I210"/>
  <c r="I212"/>
  <c r="I214"/>
  <c r="I218"/>
  <c r="I220"/>
  <c r="I222"/>
  <c r="I224"/>
  <c r="I226"/>
  <c r="I228"/>
  <c r="I230"/>
  <c r="I232"/>
  <c r="I234"/>
  <c r="I236"/>
  <c r="I238"/>
  <c r="I240"/>
  <c r="I242"/>
  <c r="I244"/>
  <c r="I246"/>
  <c r="I250"/>
  <c r="I252"/>
  <c r="I254"/>
  <c r="I256"/>
  <c r="I258"/>
  <c r="I260"/>
  <c r="I262"/>
  <c r="I264"/>
  <c r="I268"/>
  <c r="I270"/>
  <c r="I272"/>
  <c r="I274"/>
  <c r="I276"/>
  <c r="I278"/>
  <c r="I280"/>
  <c r="I282"/>
  <c r="I284"/>
  <c r="J19"/>
  <c r="L19" s="1"/>
  <c r="J25"/>
  <c r="L25" s="1"/>
  <c r="J29"/>
  <c r="L29" s="1"/>
  <c r="J33"/>
  <c r="L33" s="1"/>
  <c r="J37"/>
  <c r="L37" s="1"/>
  <c r="J41"/>
  <c r="L41" s="1"/>
  <c r="J45"/>
  <c r="L45" s="1"/>
  <c r="J49"/>
  <c r="L49" s="1"/>
  <c r="J53"/>
  <c r="L53" s="1"/>
  <c r="J59"/>
  <c r="L59" s="1"/>
  <c r="J61"/>
  <c r="L61" s="1"/>
  <c r="J63"/>
  <c r="L63" s="1"/>
  <c r="J65"/>
  <c r="L65" s="1"/>
  <c r="J67"/>
  <c r="L67" s="1"/>
  <c r="J69"/>
  <c r="L69" s="1"/>
  <c r="J71"/>
  <c r="L71" s="1"/>
  <c r="J73"/>
  <c r="L73" s="1"/>
  <c r="J75"/>
  <c r="L75" s="1"/>
  <c r="J77"/>
  <c r="L77" s="1"/>
  <c r="J79"/>
  <c r="L79" s="1"/>
  <c r="J81"/>
  <c r="L81" s="1"/>
  <c r="J83"/>
  <c r="L83" s="1"/>
  <c r="J85"/>
  <c r="L85" s="1"/>
  <c r="J87"/>
  <c r="L87" s="1"/>
  <c r="J89"/>
  <c r="L89" s="1"/>
  <c r="J91"/>
  <c r="L91" s="1"/>
  <c r="J93"/>
  <c r="L93" s="1"/>
  <c r="J95"/>
  <c r="L95" s="1"/>
  <c r="J97"/>
  <c r="L97" s="1"/>
  <c r="J99"/>
  <c r="L99" s="1"/>
  <c r="J101"/>
  <c r="L101" s="1"/>
  <c r="J103"/>
  <c r="L103" s="1"/>
  <c r="J105"/>
  <c r="L105" s="1"/>
  <c r="J107"/>
  <c r="L107" s="1"/>
  <c r="J18"/>
  <c r="L18" s="1"/>
  <c r="J20"/>
  <c r="L20" s="1"/>
  <c r="J22"/>
  <c r="L22" s="1"/>
  <c r="J24"/>
  <c r="L24" s="1"/>
  <c r="J28"/>
  <c r="L28" s="1"/>
  <c r="J30"/>
  <c r="L30" s="1"/>
  <c r="J32"/>
  <c r="L32" s="1"/>
  <c r="J34"/>
  <c r="L34" s="1"/>
  <c r="J36"/>
  <c r="L36" s="1"/>
  <c r="J38"/>
  <c r="L38" s="1"/>
  <c r="J40"/>
  <c r="L40" s="1"/>
  <c r="J44"/>
  <c r="L44" s="1"/>
  <c r="J46"/>
  <c r="L46" s="1"/>
  <c r="J50"/>
  <c r="L50" s="1"/>
  <c r="J52"/>
  <c r="L52" s="1"/>
  <c r="J54"/>
  <c r="L54" s="1"/>
  <c r="J56"/>
  <c r="L56" s="1"/>
  <c r="J58"/>
  <c r="L58" s="1"/>
  <c r="J60"/>
  <c r="L60" s="1"/>
  <c r="J62"/>
  <c r="L62" s="1"/>
  <c r="J64"/>
  <c r="L64" s="1"/>
  <c r="J66"/>
  <c r="L66" s="1"/>
  <c r="J68"/>
  <c r="L68" s="1"/>
  <c r="J70"/>
  <c r="L70" s="1"/>
  <c r="J72"/>
  <c r="L72" s="1"/>
  <c r="J74"/>
  <c r="L74" s="1"/>
  <c r="J76"/>
  <c r="L76" s="1"/>
  <c r="J78"/>
  <c r="L78" s="1"/>
  <c r="J80"/>
  <c r="L80" s="1"/>
  <c r="J84"/>
  <c r="L84" s="1"/>
  <c r="J88"/>
  <c r="L88" s="1"/>
  <c r="J90"/>
  <c r="L90" s="1"/>
  <c r="J92"/>
  <c r="L92" s="1"/>
  <c r="J94"/>
  <c r="L94" s="1"/>
  <c r="J96"/>
  <c r="L96" s="1"/>
  <c r="J98"/>
  <c r="L98" s="1"/>
  <c r="J100"/>
  <c r="L100" s="1"/>
  <c r="J102"/>
  <c r="L102" s="1"/>
  <c r="J104"/>
  <c r="L104" s="1"/>
  <c r="J106"/>
  <c r="L106" s="1"/>
  <c r="J110"/>
  <c r="L110" s="1"/>
  <c r="J112"/>
  <c r="L112" s="1"/>
  <c r="J116"/>
  <c r="L116" s="1"/>
  <c r="J120"/>
  <c r="L120" s="1"/>
  <c r="J124"/>
  <c r="L124" s="1"/>
  <c r="J128"/>
  <c r="L128" s="1"/>
  <c r="J132"/>
  <c r="L132" s="1"/>
  <c r="J134"/>
  <c r="L134" s="1"/>
  <c r="J138"/>
  <c r="L138" s="1"/>
  <c r="J142"/>
  <c r="L142" s="1"/>
  <c r="J146"/>
  <c r="L146" s="1"/>
  <c r="J150"/>
  <c r="L150" s="1"/>
  <c r="J154"/>
  <c r="L154" s="1"/>
  <c r="J156"/>
  <c r="L156" s="1"/>
  <c r="J158"/>
  <c r="L158" s="1"/>
  <c r="J160"/>
  <c r="L160" s="1"/>
  <c r="J162"/>
  <c r="L162" s="1"/>
  <c r="J164"/>
  <c r="L164" s="1"/>
  <c r="J166"/>
  <c r="L166" s="1"/>
  <c r="J168"/>
  <c r="L168" s="1"/>
  <c r="J170"/>
  <c r="L170" s="1"/>
  <c r="J172"/>
  <c r="L172" s="1"/>
  <c r="J174"/>
  <c r="L174" s="1"/>
  <c r="J176"/>
  <c r="L176" s="1"/>
  <c r="J178"/>
  <c r="L178" s="1"/>
  <c r="J180"/>
  <c r="L180" s="1"/>
  <c r="J182"/>
  <c r="L182" s="1"/>
  <c r="J184"/>
  <c r="L184" s="1"/>
  <c r="J186"/>
  <c r="L186" s="1"/>
  <c r="J188"/>
  <c r="L188" s="1"/>
  <c r="J190"/>
  <c r="L190" s="1"/>
  <c r="J192"/>
  <c r="L192" s="1"/>
  <c r="J194"/>
  <c r="L194" s="1"/>
  <c r="J196"/>
  <c r="L196" s="1"/>
  <c r="J198"/>
  <c r="L198" s="1"/>
  <c r="J200"/>
  <c r="L200" s="1"/>
  <c r="J202"/>
  <c r="L202" s="1"/>
  <c r="J204"/>
  <c r="L204" s="1"/>
  <c r="J206"/>
  <c r="L206" s="1"/>
  <c r="J208"/>
  <c r="L208" s="1"/>
  <c r="J210"/>
  <c r="L210" s="1"/>
  <c r="J212"/>
  <c r="L212" s="1"/>
  <c r="J214"/>
  <c r="L214" s="1"/>
  <c r="J218"/>
  <c r="L218" s="1"/>
  <c r="J220"/>
  <c r="L220" s="1"/>
  <c r="J222"/>
  <c r="L222" s="1"/>
  <c r="J224"/>
  <c r="L224" s="1"/>
  <c r="J226"/>
  <c r="L226" s="1"/>
  <c r="J228"/>
  <c r="L228" s="1"/>
  <c r="J230"/>
  <c r="L230" s="1"/>
  <c r="J232"/>
  <c r="L232" s="1"/>
  <c r="J234"/>
  <c r="L234" s="1"/>
  <c r="J236"/>
  <c r="L236" s="1"/>
  <c r="J238"/>
  <c r="L238" s="1"/>
  <c r="J240"/>
  <c r="L240" s="1"/>
  <c r="J242"/>
  <c r="L242" s="1"/>
  <c r="J244"/>
  <c r="L244" s="1"/>
  <c r="J246"/>
  <c r="L246" s="1"/>
  <c r="J250"/>
  <c r="L250" s="1"/>
  <c r="J252"/>
  <c r="L252" s="1"/>
  <c r="J254"/>
  <c r="L254" s="1"/>
  <c r="J256"/>
  <c r="L256" s="1"/>
  <c r="J258"/>
  <c r="L258" s="1"/>
  <c r="J260"/>
  <c r="L260" s="1"/>
  <c r="J262"/>
  <c r="L262" s="1"/>
  <c r="J264"/>
  <c r="L264" s="1"/>
  <c r="J268"/>
  <c r="L268" s="1"/>
  <c r="J270"/>
  <c r="L270" s="1"/>
  <c r="J272"/>
  <c r="L272" s="1"/>
  <c r="J274"/>
  <c r="L274" s="1"/>
  <c r="J276"/>
  <c r="L276" s="1"/>
  <c r="J278"/>
  <c r="L278" s="1"/>
  <c r="J280"/>
  <c r="L280" s="1"/>
  <c r="J282"/>
  <c r="L282" s="1"/>
  <c r="J284"/>
  <c r="L284" s="1"/>
  <c r="J285"/>
  <c r="J135"/>
  <c r="L135" s="1"/>
  <c r="J137"/>
  <c r="L137" s="1"/>
  <c r="J139"/>
  <c r="L139" s="1"/>
  <c r="J143"/>
  <c r="L143" s="1"/>
  <c r="J145"/>
  <c r="L145" s="1"/>
  <c r="J147"/>
  <c r="L147" s="1"/>
  <c r="J149"/>
  <c r="L149" s="1"/>
  <c r="J151"/>
  <c r="L151" s="1"/>
  <c r="J153"/>
  <c r="L153" s="1"/>
  <c r="J155"/>
  <c r="L155" s="1"/>
  <c r="J157"/>
  <c r="L157" s="1"/>
  <c r="J159"/>
  <c r="L159" s="1"/>
  <c r="J161"/>
  <c r="L161" s="1"/>
  <c r="J163"/>
  <c r="L163" s="1"/>
  <c r="J165"/>
  <c r="L165" s="1"/>
  <c r="J167"/>
  <c r="L167" s="1"/>
  <c r="J169"/>
  <c r="L169" s="1"/>
  <c r="J171"/>
  <c r="L171" s="1"/>
  <c r="J173"/>
  <c r="L173" s="1"/>
  <c r="J175"/>
  <c r="L175" s="1"/>
  <c r="J177"/>
  <c r="L177" s="1"/>
  <c r="J179"/>
  <c r="L179" s="1"/>
  <c r="J181"/>
  <c r="L181" s="1"/>
  <c r="J183"/>
  <c r="L183" s="1"/>
  <c r="J185"/>
  <c r="L185" s="1"/>
  <c r="J187"/>
  <c r="L187" s="1"/>
  <c r="J189"/>
  <c r="L189" s="1"/>
  <c r="J191"/>
  <c r="L191" s="1"/>
  <c r="J193"/>
  <c r="L193" s="1"/>
  <c r="J195"/>
  <c r="L195" s="1"/>
  <c r="J197"/>
  <c r="L197" s="1"/>
  <c r="J199"/>
  <c r="L199" s="1"/>
  <c r="J201"/>
  <c r="L201" s="1"/>
  <c r="J203"/>
  <c r="L203" s="1"/>
  <c r="J205"/>
  <c r="L205" s="1"/>
  <c r="J207"/>
  <c r="L207" s="1"/>
  <c r="J209"/>
  <c r="L209" s="1"/>
  <c r="J211"/>
  <c r="L211" s="1"/>
  <c r="J213"/>
  <c r="L213" s="1"/>
  <c r="J215"/>
  <c r="L215" s="1"/>
  <c r="J217"/>
  <c r="L217" s="1"/>
  <c r="J219"/>
  <c r="L219" s="1"/>
  <c r="J221"/>
  <c r="L221" s="1"/>
  <c r="J225"/>
  <c r="L225" s="1"/>
  <c r="J227"/>
  <c r="L227" s="1"/>
  <c r="J229"/>
  <c r="L229" s="1"/>
  <c r="J231"/>
  <c r="L231" s="1"/>
  <c r="J233"/>
  <c r="L233" s="1"/>
  <c r="J235"/>
  <c r="L235" s="1"/>
  <c r="J239"/>
  <c r="L239" s="1"/>
  <c r="J241"/>
  <c r="L241" s="1"/>
  <c r="J243"/>
  <c r="L243" s="1"/>
  <c r="J245"/>
  <c r="L245" s="1"/>
  <c r="J247"/>
  <c r="L247" s="1"/>
  <c r="J249"/>
  <c r="L249" s="1"/>
  <c r="J251"/>
  <c r="L251" s="1"/>
  <c r="J253"/>
  <c r="L253" s="1"/>
  <c r="J257"/>
  <c r="L257" s="1"/>
  <c r="J259"/>
  <c r="L259" s="1"/>
  <c r="J261"/>
  <c r="L261" s="1"/>
  <c r="J263"/>
  <c r="L263" s="1"/>
  <c r="J265"/>
  <c r="L265" s="1"/>
  <c r="J267"/>
  <c r="L267" s="1"/>
  <c r="J271"/>
  <c r="L271" s="1"/>
  <c r="J275"/>
  <c r="L275" s="1"/>
  <c r="J277"/>
  <c r="L277" s="1"/>
  <c r="J279"/>
  <c r="L279" s="1"/>
  <c r="J281"/>
  <c r="L281" s="1"/>
  <c r="J283"/>
  <c r="L283" s="1"/>
  <c r="J109"/>
  <c r="L109" s="1"/>
  <c r="M108" s="1"/>
  <c r="J114"/>
  <c r="L114" s="1"/>
  <c r="J115"/>
  <c r="L115" s="1"/>
  <c r="J118"/>
  <c r="L118" s="1"/>
  <c r="J119"/>
  <c r="L119" s="1"/>
  <c r="J122"/>
  <c r="L122" s="1"/>
  <c r="J123"/>
  <c r="L123" s="1"/>
  <c r="J126"/>
  <c r="L126" s="1"/>
  <c r="J127"/>
  <c r="L127" s="1"/>
  <c r="J130"/>
  <c r="L130" s="1"/>
  <c r="J131"/>
  <c r="L131" s="1"/>
  <c r="L285"/>
  <c r="AE36" i="12"/>
  <c r="AF36" s="1"/>
  <c r="AE26" i="15"/>
  <c r="AF26" s="1"/>
  <c r="AG36" i="9"/>
  <c r="AH36" s="1"/>
  <c r="M16" i="3" l="1"/>
  <c r="M21" i="7"/>
  <c r="M465"/>
  <c r="V32" i="11" s="1"/>
  <c r="M421" i="7"/>
  <c r="V29" i="11" s="1"/>
  <c r="M502" i="7"/>
  <c r="V39" i="11" s="1"/>
  <c r="M494" i="7"/>
  <c r="V38" i="11" s="1"/>
  <c r="M486" i="7"/>
  <c r="V35" i="11" s="1"/>
  <c r="M458" i="7"/>
  <c r="V31" i="11" s="1"/>
  <c r="M412" i="7"/>
  <c r="V28" i="11" s="1"/>
  <c r="M293" i="7"/>
  <c r="V27" i="11" s="1"/>
  <c r="M256" i="7"/>
  <c r="V26" i="11" s="1"/>
  <c r="M135" i="7"/>
  <c r="V24" i="11" s="1"/>
  <c r="M95" i="7"/>
  <c r="M42"/>
  <c r="M26"/>
  <c r="M16"/>
  <c r="M481"/>
  <c r="V34" i="11" s="1"/>
  <c r="M478" i="7"/>
  <c r="V33" i="11" s="1"/>
  <c r="M444" i="7"/>
  <c r="V30" i="11" s="1"/>
  <c r="M157" i="7"/>
  <c r="V25" i="11" s="1"/>
  <c r="M105" i="7"/>
  <c r="V23" i="11" s="1"/>
  <c r="M36" i="7"/>
  <c r="V20" i="11" s="1"/>
  <c r="M85" i="3"/>
  <c r="V24" i="15" s="1"/>
  <c r="T24" s="1"/>
  <c r="M88" i="3"/>
  <c r="V25" i="15" s="1"/>
  <c r="M246" i="3"/>
  <c r="V33" i="15" s="1"/>
  <c r="M21" i="5"/>
  <c r="M179"/>
  <c r="V32" i="13" s="1"/>
  <c r="M113" i="5"/>
  <c r="V27" i="13" s="1"/>
  <c r="M100" i="5"/>
  <c r="M61"/>
  <c r="M56"/>
  <c r="M188"/>
  <c r="V33" i="13" s="1"/>
  <c r="M176" i="5"/>
  <c r="V30" i="13" s="1"/>
  <c r="M191" i="5"/>
  <c r="V34" i="13" s="1"/>
  <c r="M159" i="5"/>
  <c r="V29" i="13" s="1"/>
  <c r="M50" i="5"/>
  <c r="M42"/>
  <c r="M34"/>
  <c r="M16"/>
  <c r="H26" i="11"/>
  <c r="P26"/>
  <c r="L26"/>
  <c r="F26"/>
  <c r="D26"/>
  <c r="M487" i="1"/>
  <c r="V32" i="9" s="1"/>
  <c r="M41" i="1"/>
  <c r="M503"/>
  <c r="V35" i="9" s="1"/>
  <c r="M401" i="1"/>
  <c r="V29" i="9" s="1"/>
  <c r="M79" i="3"/>
  <c r="M192"/>
  <c r="V29" i="15" s="1"/>
  <c r="M75" i="3"/>
  <c r="V22" i="15" s="1"/>
  <c r="M51" i="3"/>
  <c r="V20" i="15" s="1"/>
  <c r="M21" i="3"/>
  <c r="M26"/>
  <c r="V19" i="15" s="1"/>
  <c r="P19" s="1"/>
  <c r="M57" i="3"/>
  <c r="V21" i="15" s="1"/>
  <c r="M249" i="3"/>
  <c r="V39" i="15" s="1"/>
  <c r="M241" i="3"/>
  <c r="V32" i="15" s="1"/>
  <c r="M235" i="3"/>
  <c r="V30" i="15" s="1"/>
  <c r="M185" i="3"/>
  <c r="V28" i="15" s="1"/>
  <c r="M145" i="3"/>
  <c r="M228" i="5"/>
  <c r="V36" i="13" s="1"/>
  <c r="M42" i="6"/>
  <c r="V20" i="12" s="1"/>
  <c r="M21" i="6"/>
  <c r="V18" i="12" s="1"/>
  <c r="P18" s="1"/>
  <c r="M48" i="6"/>
  <c r="M165"/>
  <c r="M81"/>
  <c r="M205"/>
  <c r="M193"/>
  <c r="M187"/>
  <c r="M172"/>
  <c r="M160"/>
  <c r="V27" i="12" s="1"/>
  <c r="M96" i="6"/>
  <c r="M86"/>
  <c r="M28"/>
  <c r="M16"/>
  <c r="T26" i="11"/>
  <c r="V22"/>
  <c r="V18"/>
  <c r="T18" s="1"/>
  <c r="V21"/>
  <c r="V19"/>
  <c r="R19" s="1"/>
  <c r="H30"/>
  <c r="P30"/>
  <c r="B30"/>
  <c r="J30"/>
  <c r="M21" i="1"/>
  <c r="M392"/>
  <c r="V28" i="9" s="1"/>
  <c r="M132" i="1"/>
  <c r="M260"/>
  <c r="V27" i="9" s="1"/>
  <c r="M223" i="1"/>
  <c r="M151"/>
  <c r="M26"/>
  <c r="V19" i="9" s="1"/>
  <c r="M16" i="1"/>
  <c r="M522"/>
  <c r="V39" i="9" s="1"/>
  <c r="M47" i="1"/>
  <c r="M92"/>
  <c r="J124"/>
  <c r="L124" s="1"/>
  <c r="M104" s="1"/>
  <c r="V23" i="9" s="1"/>
  <c r="M513" i="1"/>
  <c r="V38" i="9" s="1"/>
  <c r="M477" i="1"/>
  <c r="V31" i="9" s="1"/>
  <c r="M463" i="1"/>
  <c r="V30" i="9" s="1"/>
  <c r="M82" i="8"/>
  <c r="M266"/>
  <c r="V33" i="16" s="1"/>
  <c r="T33" s="1"/>
  <c r="M248" i="8"/>
  <c r="V31" i="16" s="1"/>
  <c r="M216" i="8"/>
  <c r="V28" i="16" s="1"/>
  <c r="T28" s="1"/>
  <c r="M152" i="8"/>
  <c r="V27" i="16" s="1"/>
  <c r="M111" i="8"/>
  <c r="M86"/>
  <c r="M48"/>
  <c r="M42"/>
  <c r="M26"/>
  <c r="M16"/>
  <c r="M273"/>
  <c r="V39" i="16" s="1"/>
  <c r="M269" i="8"/>
  <c r="V37" i="16" s="1"/>
  <c r="M255" i="8"/>
  <c r="V32" i="16" s="1"/>
  <c r="M237" i="8"/>
  <c r="V30" i="16" s="1"/>
  <c r="M223" i="8"/>
  <c r="V29" i="16" s="1"/>
  <c r="M141" i="8"/>
  <c r="M21"/>
  <c r="V18" i="16" s="1"/>
  <c r="V24"/>
  <c r="D34" i="11"/>
  <c r="H34"/>
  <c r="L34"/>
  <c r="P34"/>
  <c r="T34"/>
  <c r="B34"/>
  <c r="F34"/>
  <c r="J34"/>
  <c r="N34"/>
  <c r="R34"/>
  <c r="V29" i="12"/>
  <c r="V39"/>
  <c r="R27"/>
  <c r="N27"/>
  <c r="J27"/>
  <c r="F27"/>
  <c r="B27"/>
  <c r="T27"/>
  <c r="P27"/>
  <c r="L27"/>
  <c r="H27"/>
  <c r="D27"/>
  <c r="L19" i="15"/>
  <c r="H19"/>
  <c r="D19"/>
  <c r="R19"/>
  <c r="N19"/>
  <c r="J19"/>
  <c r="F19"/>
  <c r="B19"/>
  <c r="T24" i="12"/>
  <c r="P24"/>
  <c r="L24"/>
  <c r="H24"/>
  <c r="D24"/>
  <c r="R24"/>
  <c r="N24"/>
  <c r="J24"/>
  <c r="F24"/>
  <c r="B24"/>
  <c r="R28" i="15"/>
  <c r="N28"/>
  <c r="J28"/>
  <c r="F28"/>
  <c r="B28"/>
  <c r="T28"/>
  <c r="P28"/>
  <c r="L28"/>
  <c r="H28"/>
  <c r="D28"/>
  <c r="R30"/>
  <c r="N30"/>
  <c r="J30"/>
  <c r="F30"/>
  <c r="B30"/>
  <c r="T30"/>
  <c r="P30"/>
  <c r="L30"/>
  <c r="H30"/>
  <c r="D30"/>
  <c r="V32" i="12"/>
  <c r="V17"/>
  <c r="V21"/>
  <c r="R20" i="15"/>
  <c r="N20"/>
  <c r="J20"/>
  <c r="F20"/>
  <c r="B20"/>
  <c r="T20"/>
  <c r="P20"/>
  <c r="L20"/>
  <c r="H20"/>
  <c r="D20"/>
  <c r="T21"/>
  <c r="P21"/>
  <c r="L21"/>
  <c r="H21"/>
  <c r="D21"/>
  <c r="R21"/>
  <c r="N21"/>
  <c r="J21"/>
  <c r="F21"/>
  <c r="B21"/>
  <c r="R22"/>
  <c r="N22"/>
  <c r="J22"/>
  <c r="F22"/>
  <c r="B22"/>
  <c r="T22"/>
  <c r="P22"/>
  <c r="L22"/>
  <c r="H22"/>
  <c r="D22"/>
  <c r="T20" i="12"/>
  <c r="P20"/>
  <c r="L20"/>
  <c r="H20"/>
  <c r="D20"/>
  <c r="R20"/>
  <c r="N20"/>
  <c r="J20"/>
  <c r="F20"/>
  <c r="B20"/>
  <c r="T18"/>
  <c r="L18"/>
  <c r="H18"/>
  <c r="D18"/>
  <c r="R18"/>
  <c r="N18"/>
  <c r="J18"/>
  <c r="F18"/>
  <c r="B18"/>
  <c r="V23" i="15"/>
  <c r="T23" s="1"/>
  <c r="V33" i="12"/>
  <c r="V22"/>
  <c r="V19"/>
  <c r="V28"/>
  <c r="V30"/>
  <c r="V23"/>
  <c r="V18" i="15"/>
  <c r="J26" i="11"/>
  <c r="J23"/>
  <c r="N26"/>
  <c r="H24"/>
  <c r="P24"/>
  <c r="D24"/>
  <c r="L24"/>
  <c r="N31"/>
  <c r="F31"/>
  <c r="B26"/>
  <c r="R26"/>
  <c r="L33"/>
  <c r="F33"/>
  <c r="N33"/>
  <c r="R33"/>
  <c r="P33"/>
  <c r="B33"/>
  <c r="J33"/>
  <c r="T24"/>
  <c r="R24"/>
  <c r="J24"/>
  <c r="B24"/>
  <c r="N24"/>
  <c r="F24"/>
  <c r="T28"/>
  <c r="N28"/>
  <c r="F28"/>
  <c r="R28"/>
  <c r="J28"/>
  <c r="B28"/>
  <c r="N19"/>
  <c r="F19"/>
  <c r="T19"/>
  <c r="L19"/>
  <c r="D19"/>
  <c r="T21"/>
  <c r="P21"/>
  <c r="L21"/>
  <c r="H21"/>
  <c r="D21"/>
  <c r="R21"/>
  <c r="N21"/>
  <c r="J21"/>
  <c r="F21"/>
  <c r="B21"/>
  <c r="R18"/>
  <c r="B18"/>
  <c r="F18"/>
  <c r="R27"/>
  <c r="N27"/>
  <c r="J27"/>
  <c r="F27"/>
  <c r="B27"/>
  <c r="T27"/>
  <c r="P27"/>
  <c r="L27"/>
  <c r="H27"/>
  <c r="D27"/>
  <c r="T29"/>
  <c r="B31"/>
  <c r="D38"/>
  <c r="H38"/>
  <c r="L38"/>
  <c r="P38"/>
  <c r="T38"/>
  <c r="B38"/>
  <c r="F38"/>
  <c r="J38"/>
  <c r="N38"/>
  <c r="R38"/>
  <c r="T23"/>
  <c r="T33"/>
  <c r="T25"/>
  <c r="N29"/>
  <c r="H23"/>
  <c r="V38" i="17"/>
  <c r="T39" i="9"/>
  <c r="V24"/>
  <c r="V24" i="17" s="1"/>
  <c r="V25" i="12"/>
  <c r="R25" i="15"/>
  <c r="N25"/>
  <c r="J25"/>
  <c r="F25"/>
  <c r="B25"/>
  <c r="T25"/>
  <c r="P25"/>
  <c r="L25"/>
  <c r="H25"/>
  <c r="D25"/>
  <c r="P23"/>
  <c r="H23"/>
  <c r="R23"/>
  <c r="J23"/>
  <c r="B23"/>
  <c r="T32" i="11"/>
  <c r="F29"/>
  <c r="H29"/>
  <c r="J31"/>
  <c r="H33"/>
  <c r="D33"/>
  <c r="J25"/>
  <c r="H25"/>
  <c r="B25"/>
  <c r="R25"/>
  <c r="P25"/>
  <c r="F25"/>
  <c r="N25"/>
  <c r="D25"/>
  <c r="L25"/>
  <c r="B23"/>
  <c r="R23"/>
  <c r="P23"/>
  <c r="F23"/>
  <c r="N23"/>
  <c r="D23"/>
  <c r="L23"/>
  <c r="L32"/>
  <c r="N32"/>
  <c r="F39"/>
  <c r="T39"/>
  <c r="P39"/>
  <c r="L39"/>
  <c r="H39"/>
  <c r="D39"/>
  <c r="R31"/>
  <c r="P31"/>
  <c r="H31"/>
  <c r="T31"/>
  <c r="L31"/>
  <c r="D31"/>
  <c r="P29"/>
  <c r="V36" i="17"/>
  <c r="B29" i="11"/>
  <c r="J29"/>
  <c r="R29"/>
  <c r="D29"/>
  <c r="L29"/>
  <c r="N24" i="16"/>
  <c r="V22"/>
  <c r="T22" s="1"/>
  <c r="D24"/>
  <c r="F24"/>
  <c r="N27" i="9"/>
  <c r="R19"/>
  <c r="N19"/>
  <c r="J19"/>
  <c r="F19"/>
  <c r="B19"/>
  <c r="T19"/>
  <c r="P19"/>
  <c r="L19"/>
  <c r="H19"/>
  <c r="D19"/>
  <c r="R39"/>
  <c r="P39"/>
  <c r="V21"/>
  <c r="V18"/>
  <c r="V20"/>
  <c r="V25"/>
  <c r="V26"/>
  <c r="V22"/>
  <c r="L36" i="13"/>
  <c r="L36" i="17" s="1"/>
  <c r="D36" i="13"/>
  <c r="D36" i="17" s="1"/>
  <c r="N36" i="13"/>
  <c r="N36" i="17" s="1"/>
  <c r="F36" i="13"/>
  <c r="F36" i="17" s="1"/>
  <c r="V18" i="13"/>
  <c r="V19"/>
  <c r="V21"/>
  <c r="V17" i="16"/>
  <c r="V17" i="15"/>
  <c r="V25" i="13"/>
  <c r="V26"/>
  <c r="V34" i="17"/>
  <c r="V17" i="13"/>
  <c r="V23"/>
  <c r="H24" i="16"/>
  <c r="R24"/>
  <c r="B24"/>
  <c r="P24"/>
  <c r="J24"/>
  <c r="V20"/>
  <c r="T20" s="1"/>
  <c r="V26"/>
  <c r="T26" s="1"/>
  <c r="V17" i="11"/>
  <c r="AE22" i="15"/>
  <c r="AF22" s="1"/>
  <c r="B24" l="1"/>
  <c r="V41" i="12"/>
  <c r="R24" i="15"/>
  <c r="F23"/>
  <c r="N23"/>
  <c r="D23"/>
  <c r="L23"/>
  <c r="T19"/>
  <c r="J24"/>
  <c r="H24"/>
  <c r="N18" i="11"/>
  <c r="J18"/>
  <c r="H19"/>
  <c r="P19"/>
  <c r="B19"/>
  <c r="J19"/>
  <c r="T20"/>
  <c r="F20"/>
  <c r="J20"/>
  <c r="N20"/>
  <c r="R20"/>
  <c r="B20"/>
  <c r="N30"/>
  <c r="T30"/>
  <c r="D30"/>
  <c r="F30"/>
  <c r="L30"/>
  <c r="R30"/>
  <c r="M519" i="7"/>
  <c r="N24" i="9"/>
  <c r="L24"/>
  <c r="F24"/>
  <c r="D24"/>
  <c r="T24"/>
  <c r="F24" i="15"/>
  <c r="N24"/>
  <c r="D24"/>
  <c r="P24"/>
  <c r="L24"/>
  <c r="M256" i="3"/>
  <c r="V40" i="15" s="1"/>
  <c r="V27"/>
  <c r="P25" i="12"/>
  <c r="J25"/>
  <c r="T17" i="16"/>
  <c r="V41" i="11"/>
  <c r="B36" i="13"/>
  <c r="B36" i="17" s="1"/>
  <c r="C36" s="1"/>
  <c r="J36" i="13"/>
  <c r="J36" i="17" s="1"/>
  <c r="R36" i="13"/>
  <c r="R36" i="17" s="1"/>
  <c r="H36" i="13"/>
  <c r="H36" i="17" s="1"/>
  <c r="P36" i="13"/>
  <c r="P36" i="17" s="1"/>
  <c r="T36" i="13"/>
  <c r="T36" i="17" s="1"/>
  <c r="V33"/>
  <c r="M233" i="5"/>
  <c r="V40" i="13" s="1"/>
  <c r="M210" i="6"/>
  <c r="V40" i="12" s="1"/>
  <c r="D18" i="11"/>
  <c r="L18"/>
  <c r="H18"/>
  <c r="P18"/>
  <c r="F32"/>
  <c r="D32"/>
  <c r="D20"/>
  <c r="L20"/>
  <c r="H20"/>
  <c r="P20"/>
  <c r="N22"/>
  <c r="R22"/>
  <c r="B22"/>
  <c r="D22"/>
  <c r="L22"/>
  <c r="T22"/>
  <c r="F22"/>
  <c r="J22"/>
  <c r="H22"/>
  <c r="P22"/>
  <c r="H28"/>
  <c r="D28"/>
  <c r="L28"/>
  <c r="P28"/>
  <c r="V40"/>
  <c r="L39" i="9"/>
  <c r="B39"/>
  <c r="N39"/>
  <c r="M535" i="1"/>
  <c r="V40" i="9" s="1"/>
  <c r="M286" i="8"/>
  <c r="V40" i="16" s="1"/>
  <c r="T18"/>
  <c r="F18"/>
  <c r="B18"/>
  <c r="J18"/>
  <c r="H18"/>
  <c r="R18"/>
  <c r="N18"/>
  <c r="D18"/>
  <c r="P18"/>
  <c r="L18"/>
  <c r="T24"/>
  <c r="L24"/>
  <c r="V18" i="17"/>
  <c r="T17" i="15"/>
  <c r="P17"/>
  <c r="L17"/>
  <c r="H17"/>
  <c r="D17"/>
  <c r="R17"/>
  <c r="N17"/>
  <c r="J17"/>
  <c r="F17"/>
  <c r="B17"/>
  <c r="T37" i="16"/>
  <c r="T37" i="17" s="1"/>
  <c r="V37"/>
  <c r="R23" i="12"/>
  <c r="N23"/>
  <c r="J23"/>
  <c r="F23"/>
  <c r="B23"/>
  <c r="T23"/>
  <c r="P23"/>
  <c r="L23"/>
  <c r="H23"/>
  <c r="D23"/>
  <c r="T28"/>
  <c r="P28"/>
  <c r="L28"/>
  <c r="H28"/>
  <c r="D28"/>
  <c r="R28"/>
  <c r="N28"/>
  <c r="J28"/>
  <c r="F28"/>
  <c r="B28"/>
  <c r="T22"/>
  <c r="P22"/>
  <c r="L22"/>
  <c r="H22"/>
  <c r="D22"/>
  <c r="R22"/>
  <c r="N22"/>
  <c r="J22"/>
  <c r="F22"/>
  <c r="B22"/>
  <c r="R33"/>
  <c r="N33"/>
  <c r="J33"/>
  <c r="F33"/>
  <c r="B33"/>
  <c r="T33"/>
  <c r="P33"/>
  <c r="L33"/>
  <c r="H33"/>
  <c r="D33"/>
  <c r="R17"/>
  <c r="N17"/>
  <c r="J17"/>
  <c r="F17"/>
  <c r="B17"/>
  <c r="T17"/>
  <c r="P17"/>
  <c r="L17"/>
  <c r="H17"/>
  <c r="D17"/>
  <c r="T32"/>
  <c r="P32"/>
  <c r="L32"/>
  <c r="H32"/>
  <c r="D32"/>
  <c r="R32"/>
  <c r="N32"/>
  <c r="J32"/>
  <c r="F32"/>
  <c r="B32"/>
  <c r="R32" i="15"/>
  <c r="N32"/>
  <c r="J32"/>
  <c r="F32"/>
  <c r="B32"/>
  <c r="T32"/>
  <c r="P32"/>
  <c r="L32"/>
  <c r="H32"/>
  <c r="D32"/>
  <c r="R29" i="12"/>
  <c r="N29"/>
  <c r="J29"/>
  <c r="F29"/>
  <c r="B29"/>
  <c r="T29"/>
  <c r="P29"/>
  <c r="L29"/>
  <c r="H29"/>
  <c r="D29"/>
  <c r="V19" i="16"/>
  <c r="V35" i="17"/>
  <c r="H25" i="12"/>
  <c r="B25"/>
  <c r="R25"/>
  <c r="F24" i="17"/>
  <c r="D24"/>
  <c r="V22"/>
  <c r="V28"/>
  <c r="R18" i="15"/>
  <c r="N18"/>
  <c r="J18"/>
  <c r="F18"/>
  <c r="B18"/>
  <c r="T18"/>
  <c r="P18"/>
  <c r="L18"/>
  <c r="H18"/>
  <c r="D18"/>
  <c r="T30" i="12"/>
  <c r="P30"/>
  <c r="L30"/>
  <c r="H30"/>
  <c r="D30"/>
  <c r="R30"/>
  <c r="N30"/>
  <c r="J30"/>
  <c r="F30"/>
  <c r="B30"/>
  <c r="R19"/>
  <c r="N19"/>
  <c r="J19"/>
  <c r="F19"/>
  <c r="B19"/>
  <c r="T19"/>
  <c r="P19"/>
  <c r="L19"/>
  <c r="H19"/>
  <c r="D19"/>
  <c r="R21"/>
  <c r="N21"/>
  <c r="J21"/>
  <c r="F21"/>
  <c r="B21"/>
  <c r="T21"/>
  <c r="P21"/>
  <c r="L21"/>
  <c r="H21"/>
  <c r="D21"/>
  <c r="T33" i="15"/>
  <c r="P33"/>
  <c r="L33"/>
  <c r="H33"/>
  <c r="D33"/>
  <c r="R33"/>
  <c r="N33"/>
  <c r="J33"/>
  <c r="F33"/>
  <c r="B33"/>
  <c r="R39"/>
  <c r="N39"/>
  <c r="J39"/>
  <c r="F39"/>
  <c r="B39"/>
  <c r="T39"/>
  <c r="P39"/>
  <c r="L39"/>
  <c r="H39"/>
  <c r="D39"/>
  <c r="R39" i="12"/>
  <c r="N39"/>
  <c r="J39"/>
  <c r="F39"/>
  <c r="B39"/>
  <c r="T39"/>
  <c r="P39"/>
  <c r="L39"/>
  <c r="H39"/>
  <c r="D39"/>
  <c r="N24" i="17"/>
  <c r="T24"/>
  <c r="L24"/>
  <c r="V26"/>
  <c r="V20"/>
  <c r="D38" i="9"/>
  <c r="D38" i="17" s="1"/>
  <c r="E38" s="1"/>
  <c r="H38" i="9"/>
  <c r="H38" i="17" s="1"/>
  <c r="I38" s="1"/>
  <c r="L38" i="9"/>
  <c r="L38" i="17" s="1"/>
  <c r="M38" s="1"/>
  <c r="P38" i="9"/>
  <c r="P38" i="17" s="1"/>
  <c r="Q38" s="1"/>
  <c r="T38" i="9"/>
  <c r="T38" i="17" s="1"/>
  <c r="U38" s="1"/>
  <c r="B38" i="9"/>
  <c r="B38" i="17" s="1"/>
  <c r="C38" s="1"/>
  <c r="F38" i="9"/>
  <c r="F38" i="17" s="1"/>
  <c r="G38" s="1"/>
  <c r="J38" i="9"/>
  <c r="J38" i="17" s="1"/>
  <c r="K38" s="1"/>
  <c r="N38" i="9"/>
  <c r="N38" i="17" s="1"/>
  <c r="O38" s="1"/>
  <c r="R38" i="9"/>
  <c r="R38" i="17" s="1"/>
  <c r="S38" s="1"/>
  <c r="F28" i="9"/>
  <c r="P24"/>
  <c r="P24" i="17" s="1"/>
  <c r="N39" i="11"/>
  <c r="B39"/>
  <c r="J39"/>
  <c r="R39"/>
  <c r="T17"/>
  <c r="P17"/>
  <c r="L17"/>
  <c r="H17"/>
  <c r="D17"/>
  <c r="R17"/>
  <c r="N17"/>
  <c r="J17"/>
  <c r="F17"/>
  <c r="B17"/>
  <c r="D35"/>
  <c r="D40" s="1"/>
  <c r="H35"/>
  <c r="L35"/>
  <c r="L40" s="1"/>
  <c r="P35"/>
  <c r="T35"/>
  <c r="T40" s="1"/>
  <c r="B35"/>
  <c r="F35"/>
  <c r="F40" s="1"/>
  <c r="J35"/>
  <c r="N35"/>
  <c r="R35"/>
  <c r="P32"/>
  <c r="B24" i="9"/>
  <c r="B24" i="17" s="1"/>
  <c r="C24" s="1"/>
  <c r="J24" i="9"/>
  <c r="J24" i="17" s="1"/>
  <c r="R24" i="9"/>
  <c r="R24" i="17" s="1"/>
  <c r="H24" i="9"/>
  <c r="H24" i="17" s="1"/>
  <c r="D39" i="9"/>
  <c r="H39"/>
  <c r="J39"/>
  <c r="F39"/>
  <c r="D25" i="12"/>
  <c r="D40" s="1"/>
  <c r="E40" s="1"/>
  <c r="L25"/>
  <c r="T25"/>
  <c r="F25"/>
  <c r="N25"/>
  <c r="N40" s="1"/>
  <c r="O40" s="1"/>
  <c r="B32" i="11"/>
  <c r="J32"/>
  <c r="R32"/>
  <c r="H32"/>
  <c r="V41" i="15"/>
  <c r="R29"/>
  <c r="N29"/>
  <c r="J29"/>
  <c r="F29"/>
  <c r="B29"/>
  <c r="T29"/>
  <c r="P29"/>
  <c r="L29"/>
  <c r="H29"/>
  <c r="D29"/>
  <c r="T32" i="16"/>
  <c r="H27" i="9"/>
  <c r="R27"/>
  <c r="B27"/>
  <c r="P27"/>
  <c r="J27"/>
  <c r="D27"/>
  <c r="L27"/>
  <c r="T27"/>
  <c r="F27"/>
  <c r="V17"/>
  <c r="V41" s="1"/>
  <c r="R23"/>
  <c r="N23"/>
  <c r="J23"/>
  <c r="F23"/>
  <c r="B23"/>
  <c r="T23"/>
  <c r="P23"/>
  <c r="L23"/>
  <c r="H23"/>
  <c r="D23"/>
  <c r="T30"/>
  <c r="P30"/>
  <c r="L30"/>
  <c r="H30"/>
  <c r="D30"/>
  <c r="R30"/>
  <c r="N30"/>
  <c r="J30"/>
  <c r="F30"/>
  <c r="B30"/>
  <c r="T28"/>
  <c r="T28" i="17" s="1"/>
  <c r="P28" i="9"/>
  <c r="L28"/>
  <c r="H28"/>
  <c r="D28"/>
  <c r="R28"/>
  <c r="N28"/>
  <c r="J28"/>
  <c r="B28"/>
  <c r="R25"/>
  <c r="N25"/>
  <c r="J25"/>
  <c r="F25"/>
  <c r="B25"/>
  <c r="T25"/>
  <c r="P25"/>
  <c r="L25"/>
  <c r="H25"/>
  <c r="D25"/>
  <c r="R33"/>
  <c r="N33"/>
  <c r="J33"/>
  <c r="F33"/>
  <c r="B33"/>
  <c r="T33"/>
  <c r="P33"/>
  <c r="L33"/>
  <c r="H33"/>
  <c r="D33"/>
  <c r="R31"/>
  <c r="N31"/>
  <c r="J31"/>
  <c r="F31"/>
  <c r="B31"/>
  <c r="T31"/>
  <c r="P31"/>
  <c r="L31"/>
  <c r="H31"/>
  <c r="D31"/>
  <c r="T18"/>
  <c r="P18"/>
  <c r="L18"/>
  <c r="H18"/>
  <c r="D18"/>
  <c r="R18"/>
  <c r="N18"/>
  <c r="J18"/>
  <c r="F18"/>
  <c r="B18"/>
  <c r="R29"/>
  <c r="N29"/>
  <c r="J29"/>
  <c r="F29"/>
  <c r="B29"/>
  <c r="T29"/>
  <c r="P29"/>
  <c r="L29"/>
  <c r="H29"/>
  <c r="D29"/>
  <c r="T26"/>
  <c r="P26"/>
  <c r="L26"/>
  <c r="H26"/>
  <c r="D26"/>
  <c r="R26"/>
  <c r="N26"/>
  <c r="J26"/>
  <c r="F26"/>
  <c r="B26"/>
  <c r="R35"/>
  <c r="N35"/>
  <c r="J35"/>
  <c r="F35"/>
  <c r="B35"/>
  <c r="T35"/>
  <c r="P35"/>
  <c r="L35"/>
  <c r="H35"/>
  <c r="D35"/>
  <c r="T32"/>
  <c r="P32"/>
  <c r="L32"/>
  <c r="H32"/>
  <c r="D32"/>
  <c r="R32"/>
  <c r="N32"/>
  <c r="J32"/>
  <c r="F32"/>
  <c r="B32"/>
  <c r="T20"/>
  <c r="T20" i="17" s="1"/>
  <c r="P20" i="9"/>
  <c r="L20"/>
  <c r="H20"/>
  <c r="D20"/>
  <c r="R20"/>
  <c r="N20"/>
  <c r="J20"/>
  <c r="F20"/>
  <c r="B20"/>
  <c r="R21"/>
  <c r="N21"/>
  <c r="J21"/>
  <c r="F21"/>
  <c r="B21"/>
  <c r="T21"/>
  <c r="P21"/>
  <c r="L21"/>
  <c r="H21"/>
  <c r="D21"/>
  <c r="T22"/>
  <c r="T22" i="17" s="1"/>
  <c r="P22" i="9"/>
  <c r="L22"/>
  <c r="H22"/>
  <c r="D22"/>
  <c r="R22"/>
  <c r="N22"/>
  <c r="J22"/>
  <c r="F22"/>
  <c r="B22"/>
  <c r="R17" i="13"/>
  <c r="N17"/>
  <c r="J17"/>
  <c r="F17"/>
  <c r="B17"/>
  <c r="T17"/>
  <c r="P17"/>
  <c r="L17"/>
  <c r="H17"/>
  <c r="D17"/>
  <c r="R33"/>
  <c r="N33"/>
  <c r="J33"/>
  <c r="F33"/>
  <c r="B33"/>
  <c r="T33"/>
  <c r="P33"/>
  <c r="L33"/>
  <c r="H33"/>
  <c r="D33"/>
  <c r="R23"/>
  <c r="N23"/>
  <c r="J23"/>
  <c r="F23"/>
  <c r="B23"/>
  <c r="T23"/>
  <c r="P23"/>
  <c r="L23"/>
  <c r="H23"/>
  <c r="D23"/>
  <c r="T34"/>
  <c r="T34" i="17" s="1"/>
  <c r="P34" i="13"/>
  <c r="P34" i="17" s="1"/>
  <c r="L34" i="13"/>
  <c r="L34" i="17" s="1"/>
  <c r="H34" i="13"/>
  <c r="H34" i="17" s="1"/>
  <c r="D34" i="13"/>
  <c r="D34" i="17" s="1"/>
  <c r="R34" i="13"/>
  <c r="R34" i="17" s="1"/>
  <c r="N34" i="13"/>
  <c r="N34" i="17" s="1"/>
  <c r="J34" i="13"/>
  <c r="J34" i="17" s="1"/>
  <c r="F34" i="13"/>
  <c r="F34" i="17" s="1"/>
  <c r="B34" i="13"/>
  <c r="B34" i="17" s="1"/>
  <c r="C34" s="1"/>
  <c r="R29" i="13"/>
  <c r="N29"/>
  <c r="J29"/>
  <c r="F29"/>
  <c r="B29"/>
  <c r="T29"/>
  <c r="P29"/>
  <c r="L29"/>
  <c r="H29"/>
  <c r="D29"/>
  <c r="T26"/>
  <c r="P26"/>
  <c r="L26"/>
  <c r="H26"/>
  <c r="D26"/>
  <c r="R26"/>
  <c r="N26"/>
  <c r="J26"/>
  <c r="F26"/>
  <c r="B26"/>
  <c r="R21"/>
  <c r="N21"/>
  <c r="J21"/>
  <c r="F21"/>
  <c r="B21"/>
  <c r="T21"/>
  <c r="P21"/>
  <c r="L21"/>
  <c r="H21"/>
  <c r="D21"/>
  <c r="T18"/>
  <c r="P18"/>
  <c r="L18"/>
  <c r="H18"/>
  <c r="D18"/>
  <c r="R18"/>
  <c r="N18"/>
  <c r="J18"/>
  <c r="F18"/>
  <c r="B18"/>
  <c r="T30"/>
  <c r="P30"/>
  <c r="L30"/>
  <c r="H30"/>
  <c r="D30"/>
  <c r="R30"/>
  <c r="N30"/>
  <c r="J30"/>
  <c r="F30"/>
  <c r="B30"/>
  <c r="T32"/>
  <c r="P32"/>
  <c r="L32"/>
  <c r="H32"/>
  <c r="D32"/>
  <c r="R32"/>
  <c r="N32"/>
  <c r="J32"/>
  <c r="F32"/>
  <c r="B32"/>
  <c r="R27"/>
  <c r="N27"/>
  <c r="J27"/>
  <c r="F27"/>
  <c r="B27"/>
  <c r="T27"/>
  <c r="P27"/>
  <c r="L27"/>
  <c r="H27"/>
  <c r="D27"/>
  <c r="R25"/>
  <c r="N25"/>
  <c r="J25"/>
  <c r="F25"/>
  <c r="B25"/>
  <c r="T25"/>
  <c r="P25"/>
  <c r="L25"/>
  <c r="H25"/>
  <c r="D25"/>
  <c r="R19"/>
  <c r="N19"/>
  <c r="J19"/>
  <c r="F19"/>
  <c r="B19"/>
  <c r="T19"/>
  <c r="P19"/>
  <c r="L19"/>
  <c r="H19"/>
  <c r="D19"/>
  <c r="AE39" i="12"/>
  <c r="AF39" s="1"/>
  <c r="V21" i="16"/>
  <c r="V25"/>
  <c r="R25" s="1"/>
  <c r="R25" i="17" s="1"/>
  <c r="L29" i="16"/>
  <c r="T31"/>
  <c r="T31" i="17" s="1"/>
  <c r="T39" i="16"/>
  <c r="T39" i="17" s="1"/>
  <c r="D20" i="16"/>
  <c r="D20" i="17" s="1"/>
  <c r="J20" i="16"/>
  <c r="J20" i="17" s="1"/>
  <c r="N20" i="16"/>
  <c r="N20" i="17" s="1"/>
  <c r="L20" i="16"/>
  <c r="F20"/>
  <c r="F20" i="17" s="1"/>
  <c r="R20" i="16"/>
  <c r="R20" i="17" s="1"/>
  <c r="P20" i="16"/>
  <c r="B20"/>
  <c r="B20" i="17" s="1"/>
  <c r="H20" i="16"/>
  <c r="P26"/>
  <c r="V16" i="13"/>
  <c r="V16" i="17" s="1"/>
  <c r="AE32" i="15"/>
  <c r="AF32" s="1"/>
  <c r="F37" i="16"/>
  <c r="F37" i="17" s="1"/>
  <c r="R37" i="16"/>
  <c r="R37" i="17" s="1"/>
  <c r="J37" i="16"/>
  <c r="J37" i="17" s="1"/>
  <c r="L37" i="16"/>
  <c r="L37" i="17" s="1"/>
  <c r="D37" i="16"/>
  <c r="D37" i="17" s="1"/>
  <c r="B37" i="16"/>
  <c r="B37" i="17" s="1"/>
  <c r="C37" s="1"/>
  <c r="N37" i="16"/>
  <c r="N37" i="17" s="1"/>
  <c r="H37" i="16"/>
  <c r="H37" i="17" s="1"/>
  <c r="P37" i="16"/>
  <c r="P37" i="17" s="1"/>
  <c r="H26" i="16"/>
  <c r="H26" i="17" s="1"/>
  <c r="R26" i="16"/>
  <c r="N26"/>
  <c r="N26" i="17" s="1"/>
  <c r="J26" i="16"/>
  <c r="F17"/>
  <c r="N17"/>
  <c r="B17"/>
  <c r="J17"/>
  <c r="D17"/>
  <c r="P17"/>
  <c r="H17"/>
  <c r="R17"/>
  <c r="L17"/>
  <c r="P32"/>
  <c r="N32"/>
  <c r="F32"/>
  <c r="F32" i="17" s="1"/>
  <c r="J32" i="16"/>
  <c r="R32"/>
  <c r="H32"/>
  <c r="B32"/>
  <c r="L32"/>
  <c r="D32"/>
  <c r="D32" i="17" s="1"/>
  <c r="F33" i="16"/>
  <c r="J33"/>
  <c r="D33"/>
  <c r="H33"/>
  <c r="L33"/>
  <c r="P33"/>
  <c r="B33"/>
  <c r="N33"/>
  <c r="R33"/>
  <c r="P22"/>
  <c r="L22"/>
  <c r="J22"/>
  <c r="D22"/>
  <c r="F22"/>
  <c r="F22" i="17" s="1"/>
  <c r="H22" i="16"/>
  <c r="H22" i="17" s="1"/>
  <c r="R22" i="16"/>
  <c r="B22"/>
  <c r="B22" i="17" s="1"/>
  <c r="C22" s="1"/>
  <c r="N22" i="16"/>
  <c r="N22" i="17" s="1"/>
  <c r="AE32" i="11"/>
  <c r="AF32" s="1"/>
  <c r="F25" i="16"/>
  <c r="J19"/>
  <c r="J19" i="17" s="1"/>
  <c r="D19" i="16"/>
  <c r="N19"/>
  <c r="P19"/>
  <c r="P19" i="17" s="1"/>
  <c r="F19" i="16"/>
  <c r="L19"/>
  <c r="R19"/>
  <c r="R19" i="17" s="1"/>
  <c r="H19" i="16"/>
  <c r="H19" i="17" s="1"/>
  <c r="B19" i="16"/>
  <c r="B19" i="17" s="1"/>
  <c r="F28" i="16"/>
  <c r="F28" i="17" s="1"/>
  <c r="P28" i="16"/>
  <c r="P28" i="17" s="1"/>
  <c r="N28" i="16"/>
  <c r="H28"/>
  <c r="H28" i="17" s="1"/>
  <c r="B28" i="16"/>
  <c r="B28" i="17" s="1"/>
  <c r="C28" s="1"/>
  <c r="R28" i="16"/>
  <c r="R28" i="17" s="1"/>
  <c r="J28" i="16"/>
  <c r="J28" i="17" s="1"/>
  <c r="L28" i="16"/>
  <c r="L28" i="17" s="1"/>
  <c r="D28" i="16"/>
  <c r="D28" i="17" s="1"/>
  <c r="P40" i="12" l="1"/>
  <c r="Q40" s="1"/>
  <c r="D22" i="17"/>
  <c r="L22"/>
  <c r="L20"/>
  <c r="J40" i="12"/>
  <c r="K40" s="1"/>
  <c r="R40"/>
  <c r="S40" s="1"/>
  <c r="F40"/>
  <c r="G40" s="1"/>
  <c r="L40"/>
  <c r="M40" s="1"/>
  <c r="J25" i="16"/>
  <c r="P27" i="15"/>
  <c r="P40" s="1"/>
  <c r="Q40" s="1"/>
  <c r="H27"/>
  <c r="H40" s="1"/>
  <c r="I40" s="1"/>
  <c r="R27"/>
  <c r="R40" s="1"/>
  <c r="S40" s="1"/>
  <c r="J27"/>
  <c r="J40" s="1"/>
  <c r="K40" s="1"/>
  <c r="B27"/>
  <c r="B40" s="1"/>
  <c r="T27"/>
  <c r="L27"/>
  <c r="L40" s="1"/>
  <c r="M40" s="1"/>
  <c r="D27"/>
  <c r="N27"/>
  <c r="F27"/>
  <c r="D40"/>
  <c r="E40" s="1"/>
  <c r="F40"/>
  <c r="G40" s="1"/>
  <c r="F19" i="17"/>
  <c r="N19"/>
  <c r="AE33" i="12"/>
  <c r="AF33" s="1"/>
  <c r="N25" i="16"/>
  <c r="C20" i="17"/>
  <c r="L19"/>
  <c r="D19"/>
  <c r="L32"/>
  <c r="N32"/>
  <c r="P33"/>
  <c r="N33"/>
  <c r="H33"/>
  <c r="J33"/>
  <c r="R33"/>
  <c r="B33"/>
  <c r="C33" s="1"/>
  <c r="L33"/>
  <c r="D33"/>
  <c r="F33"/>
  <c r="B40" i="11"/>
  <c r="B41" s="1"/>
  <c r="B18" i="17"/>
  <c r="C18" s="1"/>
  <c r="J18"/>
  <c r="K18" s="1"/>
  <c r="R18"/>
  <c r="H18"/>
  <c r="I18" s="1"/>
  <c r="P18"/>
  <c r="T33"/>
  <c r="U33" s="1"/>
  <c r="AE33" i="13"/>
  <c r="AF33" s="1"/>
  <c r="F18" i="17"/>
  <c r="N18"/>
  <c r="D18"/>
  <c r="E18" s="1"/>
  <c r="L18"/>
  <c r="T18"/>
  <c r="P40" i="11"/>
  <c r="R22" i="17"/>
  <c r="J22"/>
  <c r="P22"/>
  <c r="R32"/>
  <c r="J26"/>
  <c r="R26"/>
  <c r="H20"/>
  <c r="P20"/>
  <c r="L29"/>
  <c r="T27" i="16"/>
  <c r="T27" i="17" s="1"/>
  <c r="V27"/>
  <c r="T21" i="16"/>
  <c r="T21" i="17" s="1"/>
  <c r="V21"/>
  <c r="T19" i="16"/>
  <c r="T19" i="17" s="1"/>
  <c r="V19"/>
  <c r="C19" s="1"/>
  <c r="L25" i="16"/>
  <c r="L25" i="17" s="1"/>
  <c r="H25" i="16"/>
  <c r="N25" i="17"/>
  <c r="P26"/>
  <c r="F25"/>
  <c r="N28"/>
  <c r="T32"/>
  <c r="R40" i="11"/>
  <c r="S40" s="1"/>
  <c r="B32" i="17"/>
  <c r="R35"/>
  <c r="J35"/>
  <c r="B35"/>
  <c r="C35" s="1"/>
  <c r="P35"/>
  <c r="H35"/>
  <c r="V39"/>
  <c r="U39" s="1"/>
  <c r="AE39" i="15"/>
  <c r="AF39" s="1"/>
  <c r="H40" i="12"/>
  <c r="I40" s="1"/>
  <c r="T30" i="16"/>
  <c r="T30" i="17" s="1"/>
  <c r="V30"/>
  <c r="T29" i="16"/>
  <c r="T29" i="17" s="1"/>
  <c r="V29"/>
  <c r="T25" i="16"/>
  <c r="V25" i="17"/>
  <c r="J25"/>
  <c r="T26"/>
  <c r="H25"/>
  <c r="H32"/>
  <c r="J32"/>
  <c r="P32"/>
  <c r="N35"/>
  <c r="F35"/>
  <c r="T35"/>
  <c r="L35"/>
  <c r="D35"/>
  <c r="V31"/>
  <c r="U31" s="1"/>
  <c r="B40" i="12"/>
  <c r="V32" i="17"/>
  <c r="S32" s="1"/>
  <c r="V17"/>
  <c r="Q40" i="11"/>
  <c r="G40"/>
  <c r="T40" i="12"/>
  <c r="U40" s="1"/>
  <c r="T25" i="17"/>
  <c r="N40" i="15"/>
  <c r="O40" s="1"/>
  <c r="T40"/>
  <c r="U40" s="1"/>
  <c r="AG22" i="9"/>
  <c r="AH22" s="1"/>
  <c r="U18" i="17"/>
  <c r="N40" i="11"/>
  <c r="O40" s="1"/>
  <c r="C40"/>
  <c r="C41" s="1"/>
  <c r="M40"/>
  <c r="E40"/>
  <c r="U40"/>
  <c r="J40"/>
  <c r="K40" s="1"/>
  <c r="H40"/>
  <c r="I40" s="1"/>
  <c r="D41"/>
  <c r="F41" s="1"/>
  <c r="U20" i="17"/>
  <c r="U22"/>
  <c r="AG25" i="9"/>
  <c r="AH25" s="1"/>
  <c r="U19" i="17"/>
  <c r="AE32" i="13"/>
  <c r="AF32" s="1"/>
  <c r="P31" i="16"/>
  <c r="P31" i="17" s="1"/>
  <c r="R17" i="9"/>
  <c r="R40" s="1"/>
  <c r="S40" s="1"/>
  <c r="N17"/>
  <c r="N17" i="17" s="1"/>
  <c r="J17" i="9"/>
  <c r="J40" s="1"/>
  <c r="K40" s="1"/>
  <c r="F17"/>
  <c r="F17" i="17" s="1"/>
  <c r="B17" i="9"/>
  <c r="B17" i="17" s="1"/>
  <c r="T17" i="9"/>
  <c r="T17" i="17" s="1"/>
  <c r="P17" i="9"/>
  <c r="P17" i="17" s="1"/>
  <c r="L17" i="9"/>
  <c r="L17" i="17" s="1"/>
  <c r="H17" i="9"/>
  <c r="H40" s="1"/>
  <c r="I40" s="1"/>
  <c r="D17"/>
  <c r="D17" i="17" s="1"/>
  <c r="V23" i="16"/>
  <c r="N23" s="1"/>
  <c r="N23" i="17" s="1"/>
  <c r="V41" i="13"/>
  <c r="T16"/>
  <c r="T16" i="17" s="1"/>
  <c r="P16" i="13"/>
  <c r="L16"/>
  <c r="H16"/>
  <c r="D16"/>
  <c r="R16"/>
  <c r="N16"/>
  <c r="J16"/>
  <c r="F16"/>
  <c r="B16"/>
  <c r="U37" i="17"/>
  <c r="P25" i="16"/>
  <c r="P25" i="17" s="1"/>
  <c r="B25" i="16"/>
  <c r="B25" i="17" s="1"/>
  <c r="C25" s="1"/>
  <c r="D25" i="16"/>
  <c r="D25" i="17" s="1"/>
  <c r="AE25" i="15"/>
  <c r="AF25" s="1"/>
  <c r="AG33" i="9"/>
  <c r="AH33" s="1"/>
  <c r="R39" i="16"/>
  <c r="R39" i="17" s="1"/>
  <c r="P39" i="16"/>
  <c r="P39" i="17" s="1"/>
  <c r="B39" i="16"/>
  <c r="B39" i="17" s="1"/>
  <c r="D39" i="16"/>
  <c r="D39" i="17" s="1"/>
  <c r="L39" i="16"/>
  <c r="L39" i="17" s="1"/>
  <c r="F39" i="16"/>
  <c r="N39"/>
  <c r="N39" i="17" s="1"/>
  <c r="H39" i="16"/>
  <c r="H39" i="17" s="1"/>
  <c r="J39" i="16"/>
  <c r="J39" i="17" s="1"/>
  <c r="F30" i="16"/>
  <c r="F30" i="17" s="1"/>
  <c r="P30" i="16"/>
  <c r="P30" i="17" s="1"/>
  <c r="J30" i="16"/>
  <c r="J30" i="17" s="1"/>
  <c r="H30" i="16"/>
  <c r="H30" i="17" s="1"/>
  <c r="B30" i="16"/>
  <c r="B30" i="17" s="1"/>
  <c r="C30" s="1"/>
  <c r="N30" i="16"/>
  <c r="N30" i="17" s="1"/>
  <c r="R30" i="16"/>
  <c r="R30" i="17" s="1"/>
  <c r="L30" i="16"/>
  <c r="L30" i="17" s="1"/>
  <c r="D30" i="16"/>
  <c r="D30" i="17" s="1"/>
  <c r="M36"/>
  <c r="L26" i="16"/>
  <c r="L26" i="17" s="1"/>
  <c r="B26" i="16"/>
  <c r="B26" i="17" s="1"/>
  <c r="C26" s="1"/>
  <c r="D26" i="16"/>
  <c r="D26" i="17" s="1"/>
  <c r="F26" i="16"/>
  <c r="F26" i="17" s="1"/>
  <c r="B31" i="16"/>
  <c r="B31" i="17" s="1"/>
  <c r="C31" s="1"/>
  <c r="D31" i="16"/>
  <c r="D31" i="17" s="1"/>
  <c r="R31" i="16"/>
  <c r="R31" i="17" s="1"/>
  <c r="B29" i="16"/>
  <c r="B29" i="17" s="1"/>
  <c r="R29" i="16"/>
  <c r="R29" i="17" s="1"/>
  <c r="J29" i="16"/>
  <c r="J29" i="17" s="1"/>
  <c r="D29" i="16"/>
  <c r="D29" i="17" s="1"/>
  <c r="H31" i="16"/>
  <c r="H31" i="17" s="1"/>
  <c r="L31" i="16"/>
  <c r="L31" i="17" s="1"/>
  <c r="J31" i="16"/>
  <c r="J31" i="17" s="1"/>
  <c r="AE25" i="13"/>
  <c r="AF25" s="1"/>
  <c r="AE25" i="12"/>
  <c r="AF25" s="1"/>
  <c r="AE22"/>
  <c r="AF22" s="1"/>
  <c r="G19" i="17"/>
  <c r="S19"/>
  <c r="AG32" i="9"/>
  <c r="AH32" s="1"/>
  <c r="AG26"/>
  <c r="AH26" s="1"/>
  <c r="O19" i="17"/>
  <c r="O37"/>
  <c r="E37"/>
  <c r="K37"/>
  <c r="G37"/>
  <c r="Q37"/>
  <c r="I37"/>
  <c r="M37"/>
  <c r="S37"/>
  <c r="F31" i="16"/>
  <c r="F31" i="17" s="1"/>
  <c r="N31" i="16"/>
  <c r="N31" i="17" s="1"/>
  <c r="H29" i="16"/>
  <c r="H29" i="17" s="1"/>
  <c r="F29" i="16"/>
  <c r="F29" i="17" s="1"/>
  <c r="P29" i="16"/>
  <c r="P29" i="17" s="1"/>
  <c r="N29" i="16"/>
  <c r="N29" i="17" s="1"/>
  <c r="P23" i="16"/>
  <c r="P23" i="17" s="1"/>
  <c r="B23" i="16"/>
  <c r="B23" i="17" s="1"/>
  <c r="D23" i="16"/>
  <c r="D23" i="17" s="1"/>
  <c r="H23" i="16"/>
  <c r="H23" i="17" s="1"/>
  <c r="L23" i="16"/>
  <c r="L23" i="17" s="1"/>
  <c r="U35"/>
  <c r="S35"/>
  <c r="O35"/>
  <c r="AG32" i="16"/>
  <c r="AH32" s="1"/>
  <c r="U34" i="17"/>
  <c r="I19"/>
  <c r="M19"/>
  <c r="E19"/>
  <c r="AE26" i="13"/>
  <c r="AF26" s="1"/>
  <c r="Y41" i="9"/>
  <c r="AE39" i="11"/>
  <c r="AF39" s="1"/>
  <c r="F27" i="16"/>
  <c r="F27" i="17" s="1"/>
  <c r="P27" i="16"/>
  <c r="P27" i="17" s="1"/>
  <c r="N27" i="16"/>
  <c r="N27" i="17" s="1"/>
  <c r="H27" i="16"/>
  <c r="H27" i="17" s="1"/>
  <c r="D27" i="16"/>
  <c r="D27" i="17" s="1"/>
  <c r="R27" i="16"/>
  <c r="R27" i="17" s="1"/>
  <c r="L27" i="16"/>
  <c r="L27" i="17" s="1"/>
  <c r="B27" i="16"/>
  <c r="B27" i="17" s="1"/>
  <c r="C27" s="1"/>
  <c r="J27" i="16"/>
  <c r="J27" i="17" s="1"/>
  <c r="AG22" i="16"/>
  <c r="AH22" s="1"/>
  <c r="AG33"/>
  <c r="AH33" s="1"/>
  <c r="AG17"/>
  <c r="AH17" s="1"/>
  <c r="U24" i="17"/>
  <c r="AE17" i="13"/>
  <c r="AF17" s="1"/>
  <c r="AE25" i="11"/>
  <c r="AF25" s="1"/>
  <c r="S20" i="17"/>
  <c r="K20"/>
  <c r="Q20"/>
  <c r="O20"/>
  <c r="M20"/>
  <c r="E20"/>
  <c r="I20"/>
  <c r="G20"/>
  <c r="E22"/>
  <c r="I22"/>
  <c r="Q22"/>
  <c r="K22"/>
  <c r="S22"/>
  <c r="AE22" i="11"/>
  <c r="AF22" s="1"/>
  <c r="G22" i="17"/>
  <c r="S18"/>
  <c r="G18"/>
  <c r="M18"/>
  <c r="O18"/>
  <c r="Q18"/>
  <c r="U26"/>
  <c r="K19"/>
  <c r="O22"/>
  <c r="M22"/>
  <c r="G33"/>
  <c r="AG39" i="9"/>
  <c r="AH39" s="1"/>
  <c r="N40" l="1"/>
  <c r="O40" s="1"/>
  <c r="T40"/>
  <c r="U40" s="1"/>
  <c r="F40"/>
  <c r="G40" s="1"/>
  <c r="L40"/>
  <c r="M40" s="1"/>
  <c r="C40" i="15"/>
  <c r="B41"/>
  <c r="D41" s="1"/>
  <c r="F41" s="1"/>
  <c r="H41" s="1"/>
  <c r="J41" s="1"/>
  <c r="L41" s="1"/>
  <c r="V41" i="16"/>
  <c r="Y41" s="1"/>
  <c r="D40" i="9"/>
  <c r="E40" s="1"/>
  <c r="U32" i="17"/>
  <c r="E41" i="11"/>
  <c r="G41" s="1"/>
  <c r="C17" i="17"/>
  <c r="V40"/>
  <c r="U27"/>
  <c r="I39"/>
  <c r="E39"/>
  <c r="O32"/>
  <c r="H41" i="11"/>
  <c r="J41" s="1"/>
  <c r="L41" s="1"/>
  <c r="N41" s="1"/>
  <c r="P41" s="1"/>
  <c r="R41" s="1"/>
  <c r="T41" s="1"/>
  <c r="I32" i="17"/>
  <c r="G32"/>
  <c r="AG39" i="16"/>
  <c r="AH39" s="1"/>
  <c r="AG25"/>
  <c r="AH25" s="1"/>
  <c r="F23"/>
  <c r="F23" i="17" s="1"/>
  <c r="R23" i="16"/>
  <c r="R23" i="17" s="1"/>
  <c r="J23" i="16"/>
  <c r="J23" i="17" s="1"/>
  <c r="C29"/>
  <c r="C39"/>
  <c r="B40" i="13"/>
  <c r="B16" i="17"/>
  <c r="J40" i="13"/>
  <c r="J16" i="17"/>
  <c r="R40" i="13"/>
  <c r="R16" i="17"/>
  <c r="H40" i="13"/>
  <c r="H16" i="17"/>
  <c r="P40" i="13"/>
  <c r="P16" i="17"/>
  <c r="C40" i="12"/>
  <c r="C41" s="1"/>
  <c r="E41" s="1"/>
  <c r="G41" s="1"/>
  <c r="I41" s="1"/>
  <c r="K41" s="1"/>
  <c r="M41" s="1"/>
  <c r="O41" s="1"/>
  <c r="Q41" s="1"/>
  <c r="S41" s="1"/>
  <c r="U41" s="1"/>
  <c r="B41"/>
  <c r="D41" s="1"/>
  <c r="F41" s="1"/>
  <c r="H41" s="1"/>
  <c r="J41" s="1"/>
  <c r="L41" s="1"/>
  <c r="N41" s="1"/>
  <c r="P41" s="1"/>
  <c r="R41" s="1"/>
  <c r="T41" s="1"/>
  <c r="W40"/>
  <c r="R17" i="17"/>
  <c r="F39"/>
  <c r="G39" s="1"/>
  <c r="F40" i="13"/>
  <c r="G40" s="1"/>
  <c r="F16" i="17"/>
  <c r="N40" i="13"/>
  <c r="N16" i="17"/>
  <c r="D40" i="13"/>
  <c r="E40" s="1"/>
  <c r="D16" i="17"/>
  <c r="L40" i="13"/>
  <c r="L16" i="17"/>
  <c r="T23" i="16"/>
  <c r="T23" i="17" s="1"/>
  <c r="T40" s="1"/>
  <c r="V23"/>
  <c r="C23" s="1"/>
  <c r="H17"/>
  <c r="J17"/>
  <c r="C32"/>
  <c r="I41" i="11"/>
  <c r="K41" s="1"/>
  <c r="M41" s="1"/>
  <c r="O41" s="1"/>
  <c r="Q41" s="1"/>
  <c r="S41" s="1"/>
  <c r="U41" s="1"/>
  <c r="T40" i="16"/>
  <c r="N41" i="15"/>
  <c r="P41" s="1"/>
  <c r="R41" s="1"/>
  <c r="T41" s="1"/>
  <c r="W40" i="11"/>
  <c r="P40" i="9"/>
  <c r="Q40" s="1"/>
  <c r="B40"/>
  <c r="C40" s="1"/>
  <c r="C41" s="1"/>
  <c r="E41" s="1"/>
  <c r="G41" s="1"/>
  <c r="I41" s="1"/>
  <c r="K41" s="1"/>
  <c r="M41" s="1"/>
  <c r="O41" s="1"/>
  <c r="K32" i="17"/>
  <c r="M32"/>
  <c r="E32"/>
  <c r="U29"/>
  <c r="AG17" i="9"/>
  <c r="AH17" s="1"/>
  <c r="U25" i="17"/>
  <c r="C41" i="15"/>
  <c r="E41" s="1"/>
  <c r="G41" s="1"/>
  <c r="I41" s="1"/>
  <c r="K41" s="1"/>
  <c r="M41" s="1"/>
  <c r="O41" s="1"/>
  <c r="Q41" s="1"/>
  <c r="S41" s="1"/>
  <c r="U41" s="1"/>
  <c r="W40"/>
  <c r="W37" i="17"/>
  <c r="B41" i="13"/>
  <c r="D41" s="1"/>
  <c r="F41" s="1"/>
  <c r="H41" s="1"/>
  <c r="J41" s="1"/>
  <c r="L41" s="1"/>
  <c r="N41" s="1"/>
  <c r="P41" s="1"/>
  <c r="R41" s="1"/>
  <c r="C40"/>
  <c r="K40"/>
  <c r="S40"/>
  <c r="I40"/>
  <c r="Q40"/>
  <c r="T40"/>
  <c r="U40" s="1"/>
  <c r="O40"/>
  <c r="M40"/>
  <c r="W38" i="17"/>
  <c r="Q32"/>
  <c r="E36"/>
  <c r="U36"/>
  <c r="W20"/>
  <c r="W18"/>
  <c r="M35"/>
  <c r="I35"/>
  <c r="S36"/>
  <c r="K39"/>
  <c r="S39"/>
  <c r="E25"/>
  <c r="O39"/>
  <c r="M39"/>
  <c r="Q39"/>
  <c r="Q19"/>
  <c r="W19" s="1"/>
  <c r="M25"/>
  <c r="M33"/>
  <c r="G25"/>
  <c r="K25"/>
  <c r="S33"/>
  <c r="I25"/>
  <c r="O24"/>
  <c r="I24"/>
  <c r="G29"/>
  <c r="K27"/>
  <c r="I27"/>
  <c r="E35"/>
  <c r="K35"/>
  <c r="S23"/>
  <c r="M31"/>
  <c r="AE17" i="15"/>
  <c r="AF17" s="1"/>
  <c r="AE32" i="12"/>
  <c r="AF32" s="1"/>
  <c r="O36" i="17"/>
  <c r="S25"/>
  <c r="G36"/>
  <c r="K36"/>
  <c r="AE36" i="13"/>
  <c r="AF36" s="1"/>
  <c r="Q25" i="17"/>
  <c r="O25"/>
  <c r="I36"/>
  <c r="Q36"/>
  <c r="S31"/>
  <c r="E26"/>
  <c r="Q23"/>
  <c r="I23"/>
  <c r="E23"/>
  <c r="K29"/>
  <c r="K31"/>
  <c r="AG26" i="16"/>
  <c r="AH26" s="1"/>
  <c r="O31" i="17"/>
  <c r="U16"/>
  <c r="O16"/>
  <c r="AG36"/>
  <c r="AH36" s="1"/>
  <c r="Q34"/>
  <c r="E34"/>
  <c r="O34"/>
  <c r="M34"/>
  <c r="S34"/>
  <c r="AE17" i="12"/>
  <c r="AF17" s="1"/>
  <c r="K33" i="17"/>
  <c r="O33"/>
  <c r="AE33" i="11"/>
  <c r="AF33" s="1"/>
  <c r="O27" i="17"/>
  <c r="S27"/>
  <c r="M23"/>
  <c r="Q35"/>
  <c r="G35"/>
  <c r="M26"/>
  <c r="S26"/>
  <c r="I26"/>
  <c r="K24"/>
  <c r="G24"/>
  <c r="S24"/>
  <c r="M24"/>
  <c r="Q24"/>
  <c r="P21" i="16"/>
  <c r="P40" s="1"/>
  <c r="U21" i="17"/>
  <c r="H21" i="16"/>
  <c r="H40" s="1"/>
  <c r="L21"/>
  <c r="N21"/>
  <c r="J21"/>
  <c r="B21"/>
  <c r="F21"/>
  <c r="D21"/>
  <c r="R21"/>
  <c r="U28" i="17"/>
  <c r="AG39"/>
  <c r="AH39" s="1"/>
  <c r="U30"/>
  <c r="U17"/>
  <c r="I29"/>
  <c r="E29"/>
  <c r="M27"/>
  <c r="I33"/>
  <c r="E33"/>
  <c r="K26"/>
  <c r="O26"/>
  <c r="Q26"/>
  <c r="G26"/>
  <c r="E24"/>
  <c r="O23"/>
  <c r="M29"/>
  <c r="O29"/>
  <c r="S29"/>
  <c r="Q27"/>
  <c r="Q33"/>
  <c r="I34"/>
  <c r="K34"/>
  <c r="G34"/>
  <c r="G31"/>
  <c r="I31"/>
  <c r="E31"/>
  <c r="Q31"/>
  <c r="AE26" i="11"/>
  <c r="AF26" s="1"/>
  <c r="AE33" i="15"/>
  <c r="AF33" s="1"/>
  <c r="AG32" i="17"/>
  <c r="AH32" s="1"/>
  <c r="Q29"/>
  <c r="E27"/>
  <c r="G27"/>
  <c r="D21" l="1"/>
  <c r="D40" i="16"/>
  <c r="B21" i="17"/>
  <c r="C21" s="1"/>
  <c r="B40" i="16"/>
  <c r="N21" i="17"/>
  <c r="N40" i="16"/>
  <c r="O40" s="1"/>
  <c r="R21" i="17"/>
  <c r="R40" i="16"/>
  <c r="F21" i="17"/>
  <c r="G21" s="1"/>
  <c r="F40" i="16"/>
  <c r="G40" s="1"/>
  <c r="J21" i="17"/>
  <c r="K21" s="1"/>
  <c r="J40" i="16"/>
  <c r="K40" s="1"/>
  <c r="L21" i="17"/>
  <c r="M21" s="1"/>
  <c r="L40" i="16"/>
  <c r="M40" s="1"/>
  <c r="U23" i="17"/>
  <c r="K23"/>
  <c r="G23"/>
  <c r="W40" i="9"/>
  <c r="I40" i="16"/>
  <c r="H21" i="17"/>
  <c r="I21" s="1"/>
  <c r="Q40" i="16"/>
  <c r="P21" i="17"/>
  <c r="Q21" s="1"/>
  <c r="Q41" i="9"/>
  <c r="S41" s="1"/>
  <c r="U41" s="1"/>
  <c r="B41"/>
  <c r="D41" s="1"/>
  <c r="F41" s="1"/>
  <c r="H41" s="1"/>
  <c r="J41" s="1"/>
  <c r="L41" s="1"/>
  <c r="N41" s="1"/>
  <c r="P41" s="1"/>
  <c r="R41" s="1"/>
  <c r="T41" s="1"/>
  <c r="W32" i="17"/>
  <c r="U40"/>
  <c r="W36"/>
  <c r="T41" i="13"/>
  <c r="C41"/>
  <c r="E41" s="1"/>
  <c r="G41" s="1"/>
  <c r="I41" s="1"/>
  <c r="K41" s="1"/>
  <c r="M41" s="1"/>
  <c r="O41" s="1"/>
  <c r="Q41" s="1"/>
  <c r="S41" s="1"/>
  <c r="U41" s="1"/>
  <c r="W40"/>
  <c r="W34" i="17"/>
  <c r="W39"/>
  <c r="W35"/>
  <c r="W33"/>
  <c r="W31"/>
  <c r="W24"/>
  <c r="W27"/>
  <c r="W29"/>
  <c r="M16"/>
  <c r="I16"/>
  <c r="G16"/>
  <c r="C16"/>
  <c r="E16"/>
  <c r="K16"/>
  <c r="Q16"/>
  <c r="S16"/>
  <c r="O21"/>
  <c r="E40" i="16"/>
  <c r="E21" i="17"/>
  <c r="S40" i="16"/>
  <c r="S21" i="17"/>
  <c r="W26"/>
  <c r="AG26"/>
  <c r="AH26" s="1"/>
  <c r="W25"/>
  <c r="AG25"/>
  <c r="AH25" s="1"/>
  <c r="AG22"/>
  <c r="AH22" s="1"/>
  <c r="W22"/>
  <c r="V41"/>
  <c r="AE17" i="11"/>
  <c r="AF17" s="1"/>
  <c r="K30" i="17"/>
  <c r="O30"/>
  <c r="E30"/>
  <c r="I30"/>
  <c r="I28"/>
  <c r="M28"/>
  <c r="O28"/>
  <c r="K28"/>
  <c r="M30"/>
  <c r="G30"/>
  <c r="S30"/>
  <c r="Q30"/>
  <c r="G28"/>
  <c r="E28"/>
  <c r="Q28"/>
  <c r="S28"/>
  <c r="AG33"/>
  <c r="AH33" s="1"/>
  <c r="W23" l="1"/>
  <c r="W16"/>
  <c r="W28"/>
  <c r="W30"/>
  <c r="W21"/>
  <c r="C40" i="16"/>
  <c r="C41" s="1"/>
  <c r="E41" s="1"/>
  <c r="G41" s="1"/>
  <c r="I41" s="1"/>
  <c r="K41" s="1"/>
  <c r="M41" s="1"/>
  <c r="O41" s="1"/>
  <c r="Q41" s="1"/>
  <c r="S41" s="1"/>
  <c r="B41"/>
  <c r="D41" s="1"/>
  <c r="F41" s="1"/>
  <c r="H41" s="1"/>
  <c r="J41" s="1"/>
  <c r="L41" s="1"/>
  <c r="N41" s="1"/>
  <c r="P41" s="1"/>
  <c r="R41" s="1"/>
  <c r="I17" i="17"/>
  <c r="H40"/>
  <c r="I40" s="1"/>
  <c r="G17"/>
  <c r="F40"/>
  <c r="G40" s="1"/>
  <c r="AG17"/>
  <c r="AH17" s="1"/>
  <c r="B40"/>
  <c r="E17"/>
  <c r="D40"/>
  <c r="E40" s="1"/>
  <c r="Q17"/>
  <c r="P40"/>
  <c r="Q40" s="1"/>
  <c r="R40"/>
  <c r="S40" s="1"/>
  <c r="S17"/>
  <c r="M17"/>
  <c r="L40"/>
  <c r="M40" s="1"/>
  <c r="O17"/>
  <c r="N40"/>
  <c r="O40" s="1"/>
  <c r="K17"/>
  <c r="J40"/>
  <c r="K40" s="1"/>
  <c r="W17" l="1"/>
  <c r="C40"/>
  <c r="C41" s="1"/>
  <c r="E41" s="1"/>
  <c r="G41" s="1"/>
  <c r="I41" s="1"/>
  <c r="K41" s="1"/>
  <c r="M41" s="1"/>
  <c r="O41" s="1"/>
  <c r="Q41" s="1"/>
  <c r="S41" s="1"/>
  <c r="U41" s="1"/>
  <c r="B41"/>
  <c r="D41" s="1"/>
  <c r="F41" s="1"/>
  <c r="H41" s="1"/>
  <c r="J41" s="1"/>
  <c r="L41" s="1"/>
  <c r="N41" s="1"/>
  <c r="P41" s="1"/>
  <c r="R41" s="1"/>
  <c r="T41" s="1"/>
  <c r="U40" i="16"/>
  <c r="W40" s="1"/>
  <c r="T41"/>
  <c r="W40" i="17" l="1"/>
  <c r="U41" i="16"/>
</calcChain>
</file>

<file path=xl/sharedStrings.xml><?xml version="1.0" encoding="utf-8"?>
<sst xmlns="http://schemas.openxmlformats.org/spreadsheetml/2006/main" count="3780" uniqueCount="1189">
  <si>
    <t>12. 5. 3. CAIXAS SIFONADAS</t>
  </si>
  <si>
    <t>.2  SIFÃO METÁLICO CROMADO PARA CUBAS DE COZINHA</t>
  </si>
  <si>
    <t>14. 3. 4. PLACA DE "TIPO DE EXTINTOR"</t>
  </si>
  <si>
    <t>16. 3. 1. 6mm</t>
  </si>
  <si>
    <t>17. 1. SELADOR / PREPARAÇÃO</t>
  </si>
  <si>
    <t>22. 1. FORROS</t>
  </si>
  <si>
    <t>22. 1. 1. PVC</t>
  </si>
  <si>
    <t>.1  FORRO PVC 200mm COM PERFIL SUSTENTAÇÃO (inlcusive rodaforro)</t>
  </si>
  <si>
    <t>24.23. RODAPÉ</t>
  </si>
  <si>
    <t xml:space="preserve"> 4. 3. 1. FÔRMAS</t>
  </si>
  <si>
    <t xml:space="preserve"> 6. 1. 1. 1. FÔRMAS</t>
  </si>
  <si>
    <t xml:space="preserve"> 6. 1. 2. 1. FÔRMAS</t>
  </si>
  <si>
    <t xml:space="preserve"> 6. 1. 3. 1. FÔRMAS</t>
  </si>
  <si>
    <t xml:space="preserve"> 6. 1. 4. CINTA DE AMARRAÇÃO</t>
  </si>
  <si>
    <t xml:space="preserve"> 6. 1. 4. 1. FÔRMAS</t>
  </si>
  <si>
    <t xml:space="preserve"> 6. 1. 5. VERGAS / CONTRAVERGAS / TAIPÁS</t>
  </si>
  <si>
    <t xml:space="preserve"> 8. 1. 4. FECHAMENTO EM MDF/COMPENSADO (DE TUBULAÇÕES)</t>
  </si>
  <si>
    <t xml:space="preserve"> 9. 2. 1. COM TELHAS DE FIBROCIMENTO (SEM AMIANTO)</t>
  </si>
  <si>
    <t xml:space="preserve"> 9. 5. ALGEROSAS E/OU CAPAS </t>
  </si>
  <si>
    <t>11. 2. 3. ELETRODUTOS E ACESSÓRIOS</t>
  </si>
  <si>
    <t>12. 2. 2. BACIA SANITÁRIA PARA PNE</t>
  </si>
  <si>
    <t>12. 2. 5. LAVATÓRIO PARA PNE</t>
  </si>
  <si>
    <t>10. 2. 4. POSTES</t>
  </si>
  <si>
    <t>12. 4. 6. DISPENSER PARA SABONETE LÍQUIDO</t>
  </si>
  <si>
    <t>12. 4.10. DIVISÓRIAS PARA MICTÓRIO</t>
  </si>
  <si>
    <t>12. 4.11. BARRAS DE APOIO PNE</t>
  </si>
  <si>
    <t>12. 6. 4. CAIXAS COLETORAS DE ÁGUAS PLUVIAIS</t>
  </si>
  <si>
    <t>13. 2. 1. MARQUISES</t>
  </si>
  <si>
    <t>16. 1. 1. 4MM</t>
  </si>
  <si>
    <t>16. 2. 4. MINI BOREAL</t>
  </si>
  <si>
    <t xml:space="preserve"> 4. 9. LAJES DE PISO</t>
  </si>
  <si>
    <t xml:space="preserve"> 4. 9. 2. AÇO</t>
  </si>
  <si>
    <t xml:space="preserve"> 4. 9. 3. CONCRETO</t>
  </si>
  <si>
    <t xml:space="preserve"> 6. 1. ESTRUTURA DE CONCRETO </t>
  </si>
  <si>
    <t xml:space="preserve"> 7. 1. 2. DE TIJOLOS CERÂMICOS MACIÇOS</t>
  </si>
  <si>
    <t xml:space="preserve"> 8. 3. 3. GRADES</t>
  </si>
  <si>
    <t>.1  PORTA TELA OTIS(SUBESTACAO)</t>
  </si>
  <si>
    <t xml:space="preserve"> 8. 3. 5. CAIXILHO TIPO VENEZIANA</t>
  </si>
  <si>
    <t>.1  CAIXILHO TIPO VENEZIANA DE FERRO</t>
  </si>
  <si>
    <t>.2  PORTA VENEZIANA FERRO-2 FOLHAS(SUBESTACAO)</t>
  </si>
  <si>
    <t>10. 4. SUBESTAÇÃO</t>
  </si>
  <si>
    <t>10. 4. 1. ENTRADA PRIMÁRIA DE ENERGIA</t>
  </si>
  <si>
    <t>.3  CONECTOR CUNHA TIPO II</t>
  </si>
  <si>
    <t>.4  CABO 2AWG-CA</t>
  </si>
  <si>
    <t>10. 4. 2. SUBESTAÇÃO TRANSFORMADORA</t>
  </si>
  <si>
    <t>.16  PLACA AVISO (PERIGO) 340x240mm</t>
  </si>
  <si>
    <t>10. 4. 3. MEDIÇÃO DE ENERGIA</t>
  </si>
  <si>
    <t>10. 4. 5. DISJUNTORES</t>
  </si>
  <si>
    <t>10. 4. 6. CAIXA DE PASSAGEM</t>
  </si>
  <si>
    <t>.3  TAMPA P/ CX. DE PASS. PADRÃO RIC-MT FIG.10</t>
  </si>
  <si>
    <t>10. 4. 7. LUMINÁRIAS</t>
  </si>
  <si>
    <t>10. 4. 8. CONDUTORES</t>
  </si>
  <si>
    <t>.1  CABO UNIPOLAR, CL2, PVC 750V    1,5MM2</t>
  </si>
  <si>
    <t>10. 4. 9. ELETRODUTOS E ACESSÓRIOS</t>
  </si>
  <si>
    <t>15. 1. 2. MASSA UNICA</t>
  </si>
  <si>
    <t>17. 3. BASE ACRILICA</t>
  </si>
  <si>
    <t xml:space="preserve"> 4. 2. SAPATAS (Casa de bombas)</t>
  </si>
  <si>
    <t xml:space="preserve"> 4. 2. 1. FÔRMAS</t>
  </si>
  <si>
    <t xml:space="preserve"> 4. 2. 2. AÇO</t>
  </si>
  <si>
    <t xml:space="preserve"> 4. 2. 3. CONCRETO</t>
  </si>
  <si>
    <t xml:space="preserve"> 5. 1. ESTACAS (Reservatório metálico)</t>
  </si>
  <si>
    <t xml:space="preserve"> 5. 3. CORTE DE CABEÇA DAS ESTACAS</t>
  </si>
  <si>
    <t xml:space="preserve"> 6. 2. ESTRUTURA METÁLICA</t>
  </si>
  <si>
    <t>.1  ESTRUTURA METÁLICA DO RESERVATÓRIO COM SOLDAS E PINTURA</t>
  </si>
  <si>
    <t>.1  CAPTOR TIPO FRANKLIN</t>
  </si>
  <si>
    <t>10. 3. 2. MASTRO</t>
  </si>
  <si>
    <t>.1  BASE P/ MASTRO</t>
  </si>
  <si>
    <t>10. 3. 6. ESTAIS</t>
  </si>
  <si>
    <t>.1  ESTICADORES P/ CORDOALHA, DIAM. 1/4"</t>
  </si>
  <si>
    <t>.3  SAPATILHA P/ CORDOALHA, DIAM. 1/4"</t>
  </si>
  <si>
    <t>.1  TUBO PVC RIGIDO SOLDAVEL 32MM</t>
  </si>
  <si>
    <t>17. 2. BASE PVA</t>
  </si>
  <si>
    <t>.1  PINTURA LATEX PVA SOBRE REBOCO-2 DEMAOS</t>
  </si>
  <si>
    <t xml:space="preserve"> 1. 1. PROJETOS BÁSICOS</t>
  </si>
  <si>
    <t xml:space="preserve"> 1. 3. APROVAÇÃO DE PROJETOS EM ÓRGÃOS PÚBLICOS</t>
  </si>
  <si>
    <t>.1  APROVAÇÃO DE PROJETOS EM ÓRGÃOS PÚBLICOS</t>
  </si>
  <si>
    <t xml:space="preserve"> 2. 1. MEDICINA E SEGURANÇA DO TRABALHO</t>
  </si>
  <si>
    <t xml:space="preserve"> 2. 1. 1. EQUIPAMENTOS DE PROTEÇÃO INDIVIDUAL</t>
  </si>
  <si>
    <t>.1  EQUIPAMENTOS INDIVIDUAIS SEGURANCA</t>
  </si>
  <si>
    <t xml:space="preserve"> 2. 5. 1. BARRACÕES (vestiários/sanitários/almoxarifado/refeitório/depósito e guarita)</t>
  </si>
  <si>
    <t xml:space="preserve"> 2. 5. 3. DERIVAÇÃO DE REDES ELÉTRICAS, ÁGUA E ESGOTOS</t>
  </si>
  <si>
    <t>.1  ENTRADA PROVISORIA DE ENERGIA</t>
  </si>
  <si>
    <t>PT</t>
  </si>
  <si>
    <t>.2  INSTALACAO PROVISORIA UNIDADE SANITARIA - 5,0M2</t>
  </si>
  <si>
    <t>.3  INSTALACAO PROVISORIA AGUA-RESERVAT.C/REDE ALIMENT</t>
  </si>
  <si>
    <t xml:space="preserve"> 2. 7. PLACAS DE IDENTIFICAÇÃO DE EXERCÍCIO PROFISSIONAL EM OBRAS</t>
  </si>
  <si>
    <t>.1  PLACA DE OBRA-PINTADA/FIXADA ESTRUTURA DE MADEIRA</t>
  </si>
  <si>
    <t xml:space="preserve"> 4. 1. ESTACAS</t>
  </si>
  <si>
    <t>.1  MICROESTACA L=4,00M - 250MM (para fundação do muro cego)</t>
  </si>
  <si>
    <t xml:space="preserve"> 4. 3. VIGA DE BALDRAME</t>
  </si>
  <si>
    <t xml:space="preserve"> 4. 4. BLOCOS</t>
  </si>
  <si>
    <t xml:space="preserve"> 8. 3. 1. PORTÕES (Acesso secundário ao terreno)</t>
  </si>
  <si>
    <t>.1  CABO MULTIPOLAR 2X2,5MM2</t>
  </si>
  <si>
    <t>.1  ELETRODUTO PVC RIGIDO ROSCAVEL 2" (51MM)</t>
  </si>
  <si>
    <t>.2  CURVA 90 ELETRODUTO PVC RIGIDO ROSCAVEL 2" (51MM)</t>
  </si>
  <si>
    <t>.3  ELETRODUTO PVC RIGIDO ROSCAVEL 4"(101mm)</t>
  </si>
  <si>
    <t>.4  CURVA 90 ELETRODUTO PVC RIGIDO 4" (101mm)</t>
  </si>
  <si>
    <t>.1  DISJUNTOR MONOPOLAR 20A</t>
  </si>
  <si>
    <t>10. 2. ILUMINAÇÃO EXTERNA</t>
  </si>
  <si>
    <t>10. 2. 1. LUMINÁRIAS</t>
  </si>
  <si>
    <t>10. 2. 2. REATORES</t>
  </si>
  <si>
    <t>.1  REATOR P/LÂMPADA VAPOR SÓDIO 400W/220V</t>
  </si>
  <si>
    <t>10. 2. 3. LÂMPADAS</t>
  </si>
  <si>
    <t>.1  LÂMPADA VAPOR SÓDIO 400W - E40</t>
  </si>
  <si>
    <t>.2  FOTOCELULA 1KW - 220V - COMPLETA</t>
  </si>
  <si>
    <t>.3  CONTATORA TRIPOLAR 3TF43 SIEMENS</t>
  </si>
  <si>
    <t>.1  POSTE DE AÇO GALVANIZADO C/ 10M, INCL. BASE</t>
  </si>
  <si>
    <t>10. 2. 5. CONDUTORES</t>
  </si>
  <si>
    <t>.1  CABO MULTIPOLAR, CL2, PVC 1KV 4x6mm2</t>
  </si>
  <si>
    <t>10. 2. 6. ELETRODUTOS E ACESSÓRIOS</t>
  </si>
  <si>
    <t>10. 2. 7. DISJUNTORES</t>
  </si>
  <si>
    <t>.1  DISJUNTOR TRIPOLAR 30A</t>
  </si>
  <si>
    <t>10. 2. 8. CAIXAS DE PASSAGEM</t>
  </si>
  <si>
    <t>.1  ELETRODUTO PVC RIGIDO ROSCAVEL 2" (51mm)</t>
  </si>
  <si>
    <t>.2  CURVA 90 ELETRODUTO PVC RIGIDO ROSCAVEL 2" (51mm)</t>
  </si>
  <si>
    <t>.3  ELETRODUTO PVC RIGIDO ROSCAVEL 4"(101MM)</t>
  </si>
  <si>
    <t>.4  CURVA 90 ELETRODUTO PVC RIGIDO 4" (101MM)</t>
  </si>
  <si>
    <t>.1  CABO OPTICO USO INT/EXT C/ 06 FIBRAS</t>
  </si>
  <si>
    <t>.1  TUBO PVC RIGIDO 100MM ESGOTO PRIMARIO</t>
  </si>
  <si>
    <t>12. 5. 7. FOSSA SÉPTICA</t>
  </si>
  <si>
    <t>.1  REATOR UASB</t>
  </si>
  <si>
    <t>12. 5. 9. SUMIDOURO</t>
  </si>
  <si>
    <t>19. 1. PASSEIOS / CALÇADAS</t>
  </si>
  <si>
    <t>19. 1. 4. MEIO-FIO</t>
  </si>
  <si>
    <t>19. 2. RUAS/ESTACIONAMENTO/PAVIMENTAÇÃO</t>
  </si>
  <si>
    <t>19. 2. 1. BLOCOS INTERTRAVADOS</t>
  </si>
  <si>
    <t>19. 3. JARDINS</t>
  </si>
  <si>
    <t>19. 3. 1. ESPECIFICAÇÃO DE ESPÉCIES</t>
  </si>
  <si>
    <t>19. 3. 1. 1. VEGETAÇÃO RASTEIRA</t>
  </si>
  <si>
    <t>19. 5. MUROS E CERCAS</t>
  </si>
  <si>
    <t>19. 5. 1. MURO EM ALVENARIA</t>
  </si>
  <si>
    <t>.2  CHAPISCO CI-AR 1:3:7MM PREPARO E APLICACAO</t>
  </si>
  <si>
    <t>.3  MASSA UNICA</t>
  </si>
  <si>
    <t>19. 5. 3. CERCAS</t>
  </si>
  <si>
    <t>.1  COLOCAÇÃO DE TELA DE ALAMBRADO, H=2,50M, INCL. ARAME OVALADO</t>
  </si>
  <si>
    <t>.2  COLOCAÇÃO DE MOURÃO PRÉ-MOLDADO (0,10 X 0,10 X 3,50 M)</t>
  </si>
  <si>
    <t>.3  COLOCAÇÃO DE CONCERTINA, DIAMETRO ESPIRAL 450MM, INCL ARAME OVALADO</t>
  </si>
  <si>
    <t>19. 7. MASTROS PARA BANDEIRAS</t>
  </si>
  <si>
    <t>.1  MASTRO PARA BANDEIRA INCLUSIVE BASE DE CONCRETO</t>
  </si>
  <si>
    <t>19. 8. PROGRAMAÇÃO VISUAL</t>
  </si>
  <si>
    <t>19. 8. 6. LOGOTIPO METÁLICO TIPO "LETRA CAIXA"</t>
  </si>
  <si>
    <t>21. 1. ADMINISTRAÇÃO DA OBRA</t>
  </si>
  <si>
    <t>.1  CONTRAMESTRE</t>
  </si>
  <si>
    <t>MS</t>
  </si>
  <si>
    <t>20.12. 3. CADEIRAS / POLTRONAS</t>
  </si>
  <si>
    <t>19. 5. 2. MURO EM CONCRETO</t>
  </si>
  <si>
    <t>22. FORRO</t>
  </si>
  <si>
    <t xml:space="preserve"> 5.   FUNDAÇÕES ESPECIAIS</t>
  </si>
  <si>
    <t>210 dias</t>
  </si>
  <si>
    <t>240 dias</t>
  </si>
  <si>
    <t>270 dias</t>
  </si>
  <si>
    <t>12. INSTALAÇÕES HIDRÁULICAS E SANITÁRIAS</t>
  </si>
  <si>
    <t>Custo Unit. Total</t>
  </si>
  <si>
    <t>Mão-de-Obra</t>
  </si>
  <si>
    <t>Material</t>
  </si>
  <si>
    <t>BDI</t>
  </si>
  <si>
    <t>Item/Descrição</t>
  </si>
  <si>
    <t>Qtd.</t>
  </si>
  <si>
    <t>Un</t>
  </si>
  <si>
    <t>Valor</t>
  </si>
  <si>
    <t>%</t>
  </si>
  <si>
    <t>10. INSTALAÇÕES ELÉTRICAS</t>
  </si>
  <si>
    <t>17. PINTURA</t>
  </si>
  <si>
    <t>18. SERVIÇOS COMPLEMENTARES</t>
  </si>
  <si>
    <t>TOTAL DO ORÇAMENTO</t>
  </si>
  <si>
    <t xml:space="preserve">Custo Direto </t>
  </si>
  <si>
    <t>Custo Unitário</t>
  </si>
  <si>
    <t>Custo Parcial</t>
  </si>
  <si>
    <t>Planilha de Orçamento - GLOBAL</t>
  </si>
  <si>
    <t>Sub-Total do Item</t>
  </si>
  <si>
    <t>Total do Item</t>
  </si>
  <si>
    <r>
      <t xml:space="preserve">Cliente: </t>
    </r>
    <r>
      <rPr>
        <sz val="12"/>
        <color indexed="8"/>
        <rFont val="Arial"/>
        <family val="2"/>
      </rPr>
      <t>Instituto Federal Sul-Rio-Grandense</t>
    </r>
  </si>
  <si>
    <t>BDI =</t>
  </si>
  <si>
    <t>ITEM</t>
  </si>
  <si>
    <t>TOTAL</t>
  </si>
  <si>
    <t>VALOR</t>
  </si>
  <si>
    <t>10.   INSTALAÇÕES ELÉTRICAS</t>
  </si>
  <si>
    <t>17.   PINTURA</t>
  </si>
  <si>
    <t>18.   SERVIÇOS COMPLEMENTARES</t>
  </si>
  <si>
    <t>Total  da Etapa</t>
  </si>
  <si>
    <t>Total Acumulado</t>
  </si>
  <si>
    <t>30 dias</t>
  </si>
  <si>
    <t>60 dias</t>
  </si>
  <si>
    <t xml:space="preserve"> 2. SERVIÇOS PRELIMINARES / TÉCNICOS</t>
  </si>
  <si>
    <t xml:space="preserve"> 7. ALVENARIA / VEDAÇÃO / DIVISÓRIA</t>
  </si>
  <si>
    <t>21. GERENCIAMENTO DE OBRAS / FISCALIZAÇÃO</t>
  </si>
  <si>
    <t xml:space="preserve"> 2.   SERVIÇOS PRELIMINARES / TÉCNICOS</t>
  </si>
  <si>
    <t xml:space="preserve"> 7.   ALVENARIA / VEDAÇÃO / DIVISÓRIA</t>
  </si>
  <si>
    <t>11.   INSTALAÇÕES LÓGICA / TELEFÔNICA</t>
  </si>
  <si>
    <t>21.   GERENCIAMENTO DE OBRAS / FISCALIZAÇÃO</t>
  </si>
  <si>
    <t xml:space="preserve"> 3. MOVIMENTO DE TERRA</t>
  </si>
  <si>
    <t xml:space="preserve"> 4. INFRA-ESTRUTURA / FUNDAÇÕES SIMPLES</t>
  </si>
  <si>
    <t xml:space="preserve"> 8. ESQUADRIAS</t>
  </si>
  <si>
    <t xml:space="preserve"> 9. COBERTURA</t>
  </si>
  <si>
    <t xml:space="preserve"> 1. PROJETOS</t>
  </si>
  <si>
    <t>13. IMPERMEABILIZAÇÃO, ISOLAÇÃO TÉRMICA E ACÚSTICA</t>
  </si>
  <si>
    <t>14. INSTALAÇÕES DE COMBATE A INCÊNDIO</t>
  </si>
  <si>
    <t>15. REVESTIMENTOS</t>
  </si>
  <si>
    <t>16. VIDROS</t>
  </si>
  <si>
    <t>19. PAISAGISMO / URBANIZAÇÃO</t>
  </si>
  <si>
    <t>20. EQUIPAMENTOS</t>
  </si>
  <si>
    <t>24. PISO</t>
  </si>
  <si>
    <t>90 dias</t>
  </si>
  <si>
    <t>120 dias</t>
  </si>
  <si>
    <t>150 dias</t>
  </si>
  <si>
    <t>180 dias</t>
  </si>
  <si>
    <t xml:space="preserve"> 1.   PROJETOS</t>
  </si>
  <si>
    <t xml:space="preserve"> 3.   MOVIMENTO DE TERRA</t>
  </si>
  <si>
    <t xml:space="preserve"> 4.   INFRA-ESTRUTURA / FUNDAÇÕES SIMPLES</t>
  </si>
  <si>
    <t xml:space="preserve"> 6.   SUPERESTRUTURA</t>
  </si>
  <si>
    <t xml:space="preserve"> 8.   ESQUADRIAS</t>
  </si>
  <si>
    <t xml:space="preserve"> 9.   COBERTURA</t>
  </si>
  <si>
    <t>12.   INSTALAÇÕES HIDROSSANITÁRIAS</t>
  </si>
  <si>
    <t>13.   IMPERMEABILIZAÇÃO, ISOLAÇÃO TÉRMICA E ACÚSTICA</t>
  </si>
  <si>
    <t>14.   INSTALAÇÕES DE COMBATE A INCÊNDIO</t>
  </si>
  <si>
    <t>15.   REVESTIMENTOS</t>
  </si>
  <si>
    <t>16.   VIDROS</t>
  </si>
  <si>
    <t>19.   PAISAGISMO / URBANIZAÇÃO</t>
  </si>
  <si>
    <t>20.   EQUIPAMENTOS</t>
  </si>
  <si>
    <t>24.   PISO</t>
  </si>
  <si>
    <t xml:space="preserve"> 2. 9. LOCAÇÃO DA OBRA</t>
  </si>
  <si>
    <t>.1  LOCACAO DE OBRA POR M2 CONSTRUIDO</t>
  </si>
  <si>
    <t xml:space="preserve"> 2.11. LIMPEZA PERMANETE DA OBRA</t>
  </si>
  <si>
    <t>.1  LIMPEZA PERMANENTE DA OBRA</t>
  </si>
  <si>
    <t>M2</t>
  </si>
  <si>
    <t xml:space="preserve"> 3. 1. ESCAVAÇÕES</t>
  </si>
  <si>
    <t>.1  ESCAVACAO MANUAL DE SOLO DE 1A. ATE 1,50M</t>
  </si>
  <si>
    <t>M3</t>
  </si>
  <si>
    <t xml:space="preserve"> 3. 2. ATERROS</t>
  </si>
  <si>
    <t xml:space="preserve"> 3. 2. 1. NIVELAMENTO E COMPACTAÇÃO DO TERRENO</t>
  </si>
  <si>
    <t>.1  ATERRO COM AREIA MÉDIA</t>
  </si>
  <si>
    <t>.2  LASTRO MANUAL COM BRITA</t>
  </si>
  <si>
    <t>.1  REATERRO MANUAL DE VALAS COM MATERIAL LOCAL</t>
  </si>
  <si>
    <t xml:space="preserve"> 4. 3. VIGAS DE BALDRAME</t>
  </si>
  <si>
    <t xml:space="preserve"> 4. 3. 1. FORMAS</t>
  </si>
  <si>
    <t>.1  FORMA FUNDACAO - TABUAS CEDRINHO-REAP.3X</t>
  </si>
  <si>
    <t xml:space="preserve"> 4. 3. 2. AÇO</t>
  </si>
  <si>
    <t>.1  ARMADURA CA-50 MEDIA 1/4 A 3/8-6,35 A 9,53MM</t>
  </si>
  <si>
    <t>KG</t>
  </si>
  <si>
    <t>.2  ARMADURA CA-50 GROSSA 1/2 A 3/4-12,70 A 19,05MM</t>
  </si>
  <si>
    <t>.3  ARMADURA CA-60 MEDIA 5,0 A 6,0MM</t>
  </si>
  <si>
    <t xml:space="preserve"> 4. 3. 3. CONCRETO</t>
  </si>
  <si>
    <t xml:space="preserve"> 4. 5. JUNTAS DE DILATAÇÃO</t>
  </si>
  <si>
    <t xml:space="preserve">M </t>
  </si>
  <si>
    <t xml:space="preserve"> 5. 1. ESTACAS</t>
  </si>
  <si>
    <t xml:space="preserve"> 5. 1. 2. ESTACAS PRÉ-MOLDADAS</t>
  </si>
  <si>
    <t xml:space="preserve"> 5. 3. CORTE DE CABEÇA DE ESTACA</t>
  </si>
  <si>
    <t>.1  CORTE DE CABECA DE ESTACA-DIAMETRO MEDIO</t>
  </si>
  <si>
    <t>UN</t>
  </si>
  <si>
    <t xml:space="preserve"> 6. 1. ESTRUTURA DE CONCRETO</t>
  </si>
  <si>
    <t xml:space="preserve"> 6. 1. 1. PILARES</t>
  </si>
  <si>
    <t xml:space="preserve"> 6. 1. 1. 1. FORMAS</t>
  </si>
  <si>
    <t>.1  FORMA COMPENSADO RESINADO PILAR-REAP.3X</t>
  </si>
  <si>
    <t xml:space="preserve"> 6. 1. 1. 2. AÇO</t>
  </si>
  <si>
    <t xml:space="preserve"> 6. 1. 1. 3. CONCRETO</t>
  </si>
  <si>
    <t xml:space="preserve"> 6. 1. 2. VIGAS</t>
  </si>
  <si>
    <t xml:space="preserve"> 6. 1. 2. 1. FORMAS</t>
  </si>
  <si>
    <t>.1  FORMA COMPENSADO RESINADO VIGA-REAP.3X-INCL.ESCORAM.</t>
  </si>
  <si>
    <t xml:space="preserve"> 6. 1. 2. 2. AÇO</t>
  </si>
  <si>
    <t xml:space="preserve"> 6. 1. 2. 3. CONCRETO</t>
  </si>
  <si>
    <t xml:space="preserve"> 6. 1. 3. LAJES E ESCADAS</t>
  </si>
  <si>
    <t xml:space="preserve"> 6. 1. 3. 1. FORMAS</t>
  </si>
  <si>
    <t>.1  FORMA COMPENSADO RESINADO LAJE-REAP.3X-INCL.ESCORAM.</t>
  </si>
  <si>
    <t xml:space="preserve"> 6. 1. 3. 2. AÇO</t>
  </si>
  <si>
    <t xml:space="preserve"> 6. 1. 3. 3. CONCRETO</t>
  </si>
  <si>
    <t xml:space="preserve"> 6. 1. 4. 1. FORMA</t>
  </si>
  <si>
    <t xml:space="preserve"> 6. 1. 4. 2. AÇO</t>
  </si>
  <si>
    <t>.2  ARMADURA CA-60 MEDIA 5,0 A 6,0MM</t>
  </si>
  <si>
    <t xml:space="preserve"> 6. 1. 4. 3. CONCRETO</t>
  </si>
  <si>
    <t xml:space="preserve"> 6. 1. 5. VERGAS / CONTRA-VERGAS / TAIPÁS</t>
  </si>
  <si>
    <t xml:space="preserve"> 6. 1. 5. 1. FORMAS</t>
  </si>
  <si>
    <t xml:space="preserve"> 6. 1. 5. 2. AÇO</t>
  </si>
  <si>
    <t>.1  ARMADURA CA-60 MEDIA 5,0 A 6,0MM</t>
  </si>
  <si>
    <t>.2  ARMADURA CA-50 MEDIA 1/4 A 3/8-6,35 A 9,53MM</t>
  </si>
  <si>
    <t>.3  ARMADURA CA-60 FINA 4,2 A 4,6</t>
  </si>
  <si>
    <t xml:space="preserve"> 6. 1. 5. 3. CONCRETO</t>
  </si>
  <si>
    <t xml:space="preserve"> 7. 1. ALVENARIAS</t>
  </si>
  <si>
    <t xml:space="preserve"> 7. 1. 1. DE TIJOLOS CERÂMICOS FURADOS</t>
  </si>
  <si>
    <t>.1  ALVENARIA TIJ. 6 FUROS-DE 15CM-J15MM CI-CA-AR 1:2:8</t>
  </si>
  <si>
    <t xml:space="preserve"> 7. 2. DIVISÓRIAS</t>
  </si>
  <si>
    <t xml:space="preserve"> 7. 2. 1. DIVISÓRIA NAVAL 35mm (DIVILUX)</t>
  </si>
  <si>
    <t>.1  DIVISORIA DIVILUX 35MM-COLOCADA</t>
  </si>
  <si>
    <t>.2  PORTA DIVISORIA DIVILUX COMPLETA C/FERRAGEM</t>
  </si>
  <si>
    <t>CJ</t>
  </si>
  <si>
    <t xml:space="preserve"> 8. 1. ESQUADRIAS DE MADEIRA</t>
  </si>
  <si>
    <t xml:space="preserve"> 8. 1. 2. PORTAS INTERNAS</t>
  </si>
  <si>
    <t>.2  PORTA INT. SEMI-OCA COMPENS.TAUARI S/FERR. 0,80X2,10</t>
  </si>
  <si>
    <t>.5  PORTA INT.DE CORRER SEMI-OCA COMPENS.TAUARI S/FERR.1,70X2,10</t>
  </si>
  <si>
    <t xml:space="preserve"> 8. 1. 4. FECHAMENTO EM MDF/COMPENSADO (de tubulações)</t>
  </si>
  <si>
    <t>.1  FECHAMENTO EM MDF/COMPENSADO</t>
  </si>
  <si>
    <t>M²</t>
  </si>
  <si>
    <t xml:space="preserve"> 8. 2. ESQUADRIAS DE ALUMÍNIO</t>
  </si>
  <si>
    <t xml:space="preserve"> 8. 2. 1. JANELAS</t>
  </si>
  <si>
    <t xml:space="preserve"> 8. 2. 2. PORTAS</t>
  </si>
  <si>
    <t xml:space="preserve"> 8. 3. ESQUADRIAS DE FERRO GALVANIZADO</t>
  </si>
  <si>
    <t xml:space="preserve"> 8. 4. ESQUADRIAS DE VIDRO TEMPERADO</t>
  </si>
  <si>
    <t xml:space="preserve"> 8. 4. 2. DE VIDRO VERDE</t>
  </si>
  <si>
    <t>.1  PORTA DE VIDRO TEMPERADO 10mm - (Painéis móveis e fixos) Inclusive ferragens</t>
  </si>
  <si>
    <t xml:space="preserve"> 8. 5. FERRAGENS</t>
  </si>
  <si>
    <t xml:space="preserve"> 8. 5. 1. CONJUNTO DE FECHADURA E DOBRADIÇAS</t>
  </si>
  <si>
    <t>.1  FERRAGEM COMPLETA PARA PORTA INTERNA</t>
  </si>
  <si>
    <t xml:space="preserve"> 9. 1. ESTRUTURA</t>
  </si>
  <si>
    <t xml:space="preserve"> 9. 1. 1. DE MADEIRA</t>
  </si>
  <si>
    <t>.1  ESTRUTURA MADEIRA P/TELHA FIBROCIMENTO</t>
  </si>
  <si>
    <t xml:space="preserve"> 9. 2. TELHAMENTO</t>
  </si>
  <si>
    <t xml:space="preserve"> 9. 2. 1. COM TELHAS DE FIBROCIMENTO (sem amianto)</t>
  </si>
  <si>
    <t>.1  COBERTURA COM TELHA FIBROCIMENTO 6MM</t>
  </si>
  <si>
    <t>.2  CUMEEIRA PARA TELHA FIBROCIMENTO ONDULADA</t>
  </si>
  <si>
    <t xml:space="preserve"> 9. 4. RUFOS</t>
  </si>
  <si>
    <t xml:space="preserve"> 9. 4. 1. PARA TELHA DE FIBROCIMENTO</t>
  </si>
  <si>
    <t xml:space="preserve"> 9. 5. ALGEROSAS E/OU CAPAS</t>
  </si>
  <si>
    <t>.1  CAPA EM CHAPA GALVANIZADA CORTE 25-FIXO ALVENARIA</t>
  </si>
  <si>
    <t>10. 1. INSTALAÇÕES DE BAIXA TENSÃO</t>
  </si>
  <si>
    <t>10. 1. 1. LUMINÁRIAS</t>
  </si>
  <si>
    <t>.1  PLAFON BL 260, MARCA BELLALUCE  C/ DUAS LAMP.COMPACTA DE 23W</t>
  </si>
  <si>
    <t>.2  ARANDELA TIPO TARTARUGA BLINDADA, C/ 1 LÂMP.COMP. 23W</t>
  </si>
  <si>
    <t>.3  LUMINÁRIA ESPELHADA P/ 04 LÂMP. FLUOR 32W, OS812 - COMPLETA</t>
  </si>
  <si>
    <t>PÇ</t>
  </si>
  <si>
    <t>.4  LUMINÁRIA ESPELHADA P/ 02 LÂMP. FLUOR 32W, OS812 - COMPLETA</t>
  </si>
  <si>
    <t>.5  LUMINÁRIA ESPELHADA P/ 02 LÂMP. FLUOR 16W, OS812 - COMPLETA</t>
  </si>
  <si>
    <t>10. 1. 2. INTERRUPTORES, TOMADAS E ACESSÓRIOS</t>
  </si>
  <si>
    <t>.1  INTERRUPTOR EMBUTIR SIMPLES-INCLUSIVE CAIXA 2x4"</t>
  </si>
  <si>
    <t>.2  INTERRUPTOR EMBUTIR DUPLO-INCLUSIVE CAIXA 2X4"</t>
  </si>
  <si>
    <t>.3  INTERRUPTOR EMBUTIR TRIPLO-INCLUSIVE CAIXA 2x4"</t>
  </si>
  <si>
    <t>.4  INTERRUPTOR PARALELO-INCLUSIVE CAIXA 2X4"</t>
  </si>
  <si>
    <t>.5  TOMADA DUPLA 2P+T - 10A - INCLUSIVE CAIXA 2X4"</t>
  </si>
  <si>
    <t>.7  CONECTOR SINDAL 3X#4,0MM²</t>
  </si>
  <si>
    <t>.8  KIT CAIXA C/ INTERRUTOR + TOMADA (P/ TELHADO)</t>
  </si>
  <si>
    <t>10. 1. 3. CONDUTORES</t>
  </si>
  <si>
    <t>.1  CABO ISOLADO FLEXIVEL 1.5mm2 (14AWG)</t>
  </si>
  <si>
    <t>.2  CABO ISOLADO FLEXIVEL 2.5mm2 (12AWG)</t>
  </si>
  <si>
    <t>.3  CABO ISOLADO FLEXIVEL 4.0MM2 (10AWG)</t>
  </si>
  <si>
    <t>.5  CABO ISOLADO 10MM2 - 1000V (6AWG)</t>
  </si>
  <si>
    <t>10. 1. 4. ELETRODUTOS E ACESSÓRIOS</t>
  </si>
  <si>
    <t>.1  ELETRODUTO PVC RIGIDO ROSCAVEL 3/4" (19mm)</t>
  </si>
  <si>
    <t>.2  CURVA 90 ELETRODUTO PVC RIGIDO ROSCAVEL 3/4"(19mm)</t>
  </si>
  <si>
    <t>.3  ELETRODUTO PVC RIGIDO ROSCAVEL 1" (25mm)</t>
  </si>
  <si>
    <t>.4  CURVA 90 ELETRODUTO PVC RIGIDO ROSCAVEL 1" (25mm)</t>
  </si>
  <si>
    <t>.5  ELETRODUTO PVC RIGIDO ROSCAVEL 2" (51MM)</t>
  </si>
  <si>
    <t>.6  CURVA 90 ELETRODUTO PVC RIGIDO ROSCAVEL 2" (51MM)</t>
  </si>
  <si>
    <t>10. 1. 5. QUADROS DE CARGA</t>
  </si>
  <si>
    <t>.1  CENTRO DE DISTRIBUI€AO P/24 ELEM.C/BAR.(EMBUTIR)</t>
  </si>
  <si>
    <t>.2  CENTRO DE DISTRIBUIÇÃO P/34 ELEM.C/BAR.(EMBUTIR)</t>
  </si>
  <si>
    <t>.3  HASTE COOPERWELD 19x2400mm C/CONECTOR</t>
  </si>
  <si>
    <t>10. 1. 6. DISJUNTORES</t>
  </si>
  <si>
    <t>.1  DISJUNTOR MONOPOLAR 10A</t>
  </si>
  <si>
    <t>.2  DISJUNTOR MONOPOLAR 20A</t>
  </si>
  <si>
    <t>.3  DISJUNTOR MONOPOLAR 30A</t>
  </si>
  <si>
    <t>10. 1. 7. CAIXAS DE PASSAGEM</t>
  </si>
  <si>
    <t>.2  CAIXA PVC 1º LINHA - OCTAVADA FM 4X4"</t>
  </si>
  <si>
    <t>10. 3. 1. CAPTORES</t>
  </si>
  <si>
    <t>.1  CAPTOR TIPO TERMINAL AÉREO</t>
  </si>
  <si>
    <t>10. 3. 3. ISOLADORES</t>
  </si>
  <si>
    <t>.1  ISOLADOR SIMPLES</t>
  </si>
  <si>
    <t>.2  ISOLADOR REFORÇADO</t>
  </si>
  <si>
    <t>10. 3. 4. CABOS E ELETRODOS</t>
  </si>
  <si>
    <t>.3  CABO COBRE NU - 35mm2</t>
  </si>
  <si>
    <t>.4  CABO COBRE NU - 16MM2</t>
  </si>
  <si>
    <t>.5  CABO COBRE NU - 50MM2</t>
  </si>
  <si>
    <t>10. 3. 5. CONEXÕES</t>
  </si>
  <si>
    <t>.1  CONECTOR PARAFUSO FENDIDO 35MM2</t>
  </si>
  <si>
    <t>.2  CARTUCHO 45 SOLDA EXOTÉRMICA HASTE 1/2" /CABO 50MM2</t>
  </si>
  <si>
    <t>10. 3. 7. ATERRAMENTO E CAIXAS DE INSPEÇÃO</t>
  </si>
  <si>
    <t>.1  HASTE COOPERWELD 19x2400mm C/CONECTOR</t>
  </si>
  <si>
    <t>.1  ELETRODUTO PVC RIGIDO ROSCAVEL 1" (25mm)</t>
  </si>
  <si>
    <t>.2  CURVA 90 ELETRODUTO PVC RIGIDO ROSCAVEL 1" (25mm)</t>
  </si>
  <si>
    <t>.3  SUPORTE P/ TUBO DE PROTEÇÃO 1"</t>
  </si>
  <si>
    <t>.3  ELETRODUTO PVC RIGIDO ROSCAVEL 2" (51MM)</t>
  </si>
  <si>
    <t>.4  CURVA 90 ELETRODUTO PVC RIGIDO ROSCAVEL 2" (51MM)</t>
  </si>
  <si>
    <t>.1  CAIXA PVC 1º LINHA TAMANHO 2X4"</t>
  </si>
  <si>
    <t>11. 2. INSTALAÇÕES DE INFORMÁTICA</t>
  </si>
  <si>
    <t>.1  CABO UTP CATEGORIA 06</t>
  </si>
  <si>
    <t>11. 2. 4. DISTRIBUIDOR E ACESSÓRIOS</t>
  </si>
  <si>
    <t>.1  RACK PADRÃO 19", 12U, EM AÇO</t>
  </si>
  <si>
    <t>11. 2. 5. ELETROCALHAS E ACESSORIOS</t>
  </si>
  <si>
    <t>.1  CALHA TIPO "C", CHAPA 20, LISA, C/ VIROLA, 100x50mm</t>
  </si>
  <si>
    <t>.2  CURVA HORIZ. 90º, LISA, 100x50mm</t>
  </si>
  <si>
    <t>12. 1. REDE DE ÁGUA E ABASTECIMENTO</t>
  </si>
  <si>
    <t>12. 1. 1. TUBOS E CONEXÕES</t>
  </si>
  <si>
    <t>.9  JOELHO 90 PVC RIGIDO SOLDAVEL 32MM</t>
  </si>
  <si>
    <t>12. 1. 2. REGISTROS E VÁLVULAS DE RETENÇÃO</t>
  </si>
  <si>
    <t>12. 1. 3. ENGATES FLEXÍVEIS</t>
  </si>
  <si>
    <t>12. 1. 4. RESERVATÓRIOS</t>
  </si>
  <si>
    <t>12. 2. APARELHOS SANITÁRIOS</t>
  </si>
  <si>
    <t>12. 2. 1. BACIA SANITÁRIA</t>
  </si>
  <si>
    <t>12. 2. 6. CUBAS DE EMBUTIR</t>
  </si>
  <si>
    <t>.2  VÁLVULA EM METAL PARA LAVATÓRIO</t>
  </si>
  <si>
    <t>12. 2.10. MICTÓRIOS</t>
  </si>
  <si>
    <t>12. 3. METAIS</t>
  </si>
  <si>
    <t>12. 3. 1. TORNEIRAS PARA LAVATÓRIOS</t>
  </si>
  <si>
    <t>12. 3. 2. TORNEIRAS PARA PIAS</t>
  </si>
  <si>
    <t>12. 3. 3. TORNEIRAS DE SERVIÇO</t>
  </si>
  <si>
    <t>12. 3. 4. TORNEIRA BÓIA</t>
  </si>
  <si>
    <t>12. 3. 6. VÁLVULA DE DESCARGA PARA MICTÓRIOS</t>
  </si>
  <si>
    <t>12. 4. ACESSÓRIOS</t>
  </si>
  <si>
    <t>12. 4. 2. PORTA PAPEL TOALHA EM POLIPROPILENO</t>
  </si>
  <si>
    <t>12. 4. 4. PORTA PAPEL HIGIÊNICO EM POLIPROPILENO</t>
  </si>
  <si>
    <t>12. 4. 8. ESPELHOS</t>
  </si>
  <si>
    <t>12. 4. 9. TAMPOS</t>
  </si>
  <si>
    <t>12. 4.12. BOMBAS DE RECALQUE</t>
  </si>
  <si>
    <t>12. 4.14. ELETRONÍVEL</t>
  </si>
  <si>
    <t>12. 5. ESGOTO CLOACAL</t>
  </si>
  <si>
    <t>12. 5. 1. TUBOS E CONEXÕES</t>
  </si>
  <si>
    <t>.3  TUBO PVC RIGIDO 75MM ESGOTO</t>
  </si>
  <si>
    <t>12. 5. 2. CAIXAS DE INSPEÇÃO</t>
  </si>
  <si>
    <t>.1  CAIXA INSPECAO 60X60X60CM ALV.15 C/ TAMPA CONCRETO</t>
  </si>
  <si>
    <t>12. 5. 4. CAIXAS DE GORDURA</t>
  </si>
  <si>
    <t>12. 5. 6. SIFÕES</t>
  </si>
  <si>
    <t>.1  SIFÃO METÁLICO CROMADO PARA LAVATÓRIO</t>
  </si>
  <si>
    <t>12. 6. ESGOTO PLUVIAL</t>
  </si>
  <si>
    <t>12. 6. 1. TUBOS E CONEXÕES</t>
  </si>
  <si>
    <t>.1  TUBO PVC RIGIDO 100MM ESGOTO</t>
  </si>
  <si>
    <t>.1  CAIXA DE AREIA 60X60CM-ALVEN. C/GRELHA FERRO</t>
  </si>
  <si>
    <t>13. 1. PINTURA ASFÁLTICA</t>
  </si>
  <si>
    <t>13. 1. 2. VIGAS</t>
  </si>
  <si>
    <t>.1  IMPERMEABILIZACAO TIPO 2 (IGOLFLEX)</t>
  </si>
  <si>
    <t>13. 2. MANTA ASFÁLTICA</t>
  </si>
  <si>
    <t>13. 2. 4. OUTROS</t>
  </si>
  <si>
    <t>.1  IMPERMEABILIZACAO C/MANTA ASFALTICA E=4MM</t>
  </si>
  <si>
    <t>14. 1. EXTINTORES</t>
  </si>
  <si>
    <t>.1  EXTINTOR DE INCÊNDIO PO QUIMICO COM SUPORTE-6KG</t>
  </si>
  <si>
    <t>14. 2. ILUMINAÇÃO DE EMERGÊNCIA</t>
  </si>
  <si>
    <t>14. 3. SINALIZAÇÕES</t>
  </si>
  <si>
    <t>14. 3. 1. PLACA DE "SAÍDA"</t>
  </si>
  <si>
    <t>.1  PLACA ACRILICA DE SINALIZAÇÃO DE SAÍDA</t>
  </si>
  <si>
    <t>14. 3. 2. PLACA DE "PROIBIDO FUMAR"</t>
  </si>
  <si>
    <t>.1  PLACA ACRILICA DE SINALIZAÇÃO DE PROIBIDO FUMAR</t>
  </si>
  <si>
    <t>.1  PLACA ACRILICA DE SINALIZAÇÃO DE TIPO DE EXTINTOR</t>
  </si>
  <si>
    <t>14. 3. 9. PLACA DE "BOMBA DE INCÊNDIO"</t>
  </si>
  <si>
    <t>.1  PLACA ACRILICA DE SINALIZAÇÃO DE BOMBAS DE INCÊNDIO</t>
  </si>
  <si>
    <t>14. 4. SISTEMA DE HIDRANTES</t>
  </si>
  <si>
    <t>14. 4. 1. SISTEMA DE RECALQUE</t>
  </si>
  <si>
    <t>14. 4. 2. ABRIGO</t>
  </si>
  <si>
    <t>14. 4. 7. VÁLVULAS</t>
  </si>
  <si>
    <t>14. 4. 8. INSTRUMENTOS DO SISTEMA</t>
  </si>
  <si>
    <t>14. 4. 9. TUBOS E CONEXÕES</t>
  </si>
  <si>
    <t>15. 1. DE ARGAMASSA</t>
  </si>
  <si>
    <t>15. 1. 1. CHAPISCO</t>
  </si>
  <si>
    <t>.1  CHAPISCO CI-AR 1:3:7MM PREPARO E APLICACAO</t>
  </si>
  <si>
    <t>15. 1. 2. MASSA ÚNICA</t>
  </si>
  <si>
    <t>.1  MASSA UNICA</t>
  </si>
  <si>
    <t>15. 2. CERÂMICOS</t>
  </si>
  <si>
    <t>15. 2. 1. AZULEJOS</t>
  </si>
  <si>
    <t>15. 4. CANTONEIRAS</t>
  </si>
  <si>
    <t>15. 4. 1. DE ALUMÍNIO</t>
  </si>
  <si>
    <t>.1  CANTONEIRA EM ALUMÍNIO PARA CANTO VIVO</t>
  </si>
  <si>
    <t>16. 1. VIDRO LISO</t>
  </si>
  <si>
    <t>16. 1. 1. 4mm</t>
  </si>
  <si>
    <t>16. 2. VIDRO FANTASIA</t>
  </si>
  <si>
    <t>16. 2. 4. MINI-BOREAL</t>
  </si>
  <si>
    <t>16. 3. VIDRO TEMPERADO</t>
  </si>
  <si>
    <t>16. 3. 2. 8MM</t>
  </si>
  <si>
    <t>17. 1. SELADOR/PREPARAÇÃO</t>
  </si>
  <si>
    <t>17. 3. BASE ACRÍLICA</t>
  </si>
  <si>
    <t>17. 8. ESMALTE SOBRE MADEIRA</t>
  </si>
  <si>
    <t>.1  PINTURA ESMALTE BRILHO S/ MADEIRA-2 DEMAOS-INCL.FUNDO BRANCO</t>
  </si>
  <si>
    <t>17. 9. FUNDO SOBRE METAL</t>
  </si>
  <si>
    <t>.1  FUNDO CROMATO DE ZINCO - 1 DEMÃO</t>
  </si>
  <si>
    <t>17.10. ESMALTE SOBRE METAL</t>
  </si>
  <si>
    <t>.1  PINTURA ESMALTE BRILHO S/ METAL - 2 DEMAOS</t>
  </si>
  <si>
    <t>18. 5. LIMPEZA E ENTREGA DA OBRA</t>
  </si>
  <si>
    <t>.1  LIMPEZA FINAL</t>
  </si>
  <si>
    <t>20.12. MOBILIÁRIO</t>
  </si>
  <si>
    <t>.1  CADEIRAS TIPO LONGARINA</t>
  </si>
  <si>
    <t>20.13. TAMPOS (Guichê/ Passa pratos/etc.)</t>
  </si>
  <si>
    <t>.1  GRANITO CINZA ANDORINHA, ESP. 2cm</t>
  </si>
  <si>
    <t>20.17. CHUVEIROS</t>
  </si>
  <si>
    <t>.1  CHUVEIRO ELÉTRICO PLÁSTICO</t>
  </si>
  <si>
    <t>20.18. BEBEDOUROS</t>
  </si>
  <si>
    <t>.1  BEBEDOURO ELETRICO 40 L</t>
  </si>
  <si>
    <t>24. 2. CONTRAPISO</t>
  </si>
  <si>
    <t>.1  CONTRAPISO CONCRETO - 5CM - 200KG CI/M3 (MAGRO)</t>
  </si>
  <si>
    <t>.1  CONCRETO FCK20MPA - PREPARO, LANCAMENTO E CURA</t>
  </si>
  <si>
    <t>24. 5. CERÂMICO</t>
  </si>
  <si>
    <t>.1  PISO CERAMICO 40X40-COM ARGAMASSA COLANTE</t>
  </si>
  <si>
    <t>24. 9. BASALTO</t>
  </si>
  <si>
    <t>.1  PISO BASALTO TEAR, 46X46-ARG. CI-AR 1:4 - 2CM (Acabamento lixado fosco)</t>
  </si>
  <si>
    <t>24.21. PEITORIS</t>
  </si>
  <si>
    <t>.1  PEITORIL BASALTO TEAR, larg.15cm / esp. 2cm - ARG. CI-AR 1:5</t>
  </si>
  <si>
    <t>24.22. SOLEIRAS</t>
  </si>
  <si>
    <t>.1  SOLEIRA BASALTO TEAR, larg. 15cm / esp. 2cm - ARG. CI-AR 1:4</t>
  </si>
  <si>
    <t>24.23. RODAPÉS</t>
  </si>
  <si>
    <t xml:space="preserve"> 2.11. LIMPEZA PERMANENTE DA OBRA</t>
  </si>
  <si>
    <t xml:space="preserve"> 3. 3. REATERRO DE CAVAS DE FUNDAÇÃO</t>
  </si>
  <si>
    <t>.1  ARMADURA CA-50 GROSSA 1/2 A 3/4-12,70 A 19,05MM</t>
  </si>
  <si>
    <t xml:space="preserve"> 6. 1. 2. 1. FORMA</t>
  </si>
  <si>
    <t xml:space="preserve"> 6. 1. 3. 1. FORMA</t>
  </si>
  <si>
    <t xml:space="preserve"> 6. 1. 5. VERGA / CONTRA-VERGA / TAIPÁ</t>
  </si>
  <si>
    <t xml:space="preserve"> 6. 1. 5. 1. FORMA</t>
  </si>
  <si>
    <t>.1  PORTA INT. SEMI-OCA COMPENS.TAUARI S/FERR. 0,60X2,10</t>
  </si>
  <si>
    <t>.2  PORTA INT. SEMI-OCA COMPENS.TAUARI S/FERR. 0,70X2,10</t>
  </si>
  <si>
    <t>.3  PORTA INT. SEMI-OCA COMPENS.TAUARI S/FERR. 0,80X2,10</t>
  </si>
  <si>
    <t xml:space="preserve"> 8. 3. 1. PORTÕES</t>
  </si>
  <si>
    <t xml:space="preserve"> 8. 5. 1. CONJUNTO DE FECHADURAS E DOBRADIÇAS</t>
  </si>
  <si>
    <t>.2  LUMINÁRIA ESPELHADA P/ 02 LÂMP. FLUOR 32W, OS812 - COMPLETA</t>
  </si>
  <si>
    <t>.3  LUMINÁRIA INDUSTRIAL C/ LÂMP. COMPACTA 135W</t>
  </si>
  <si>
    <t>.3  TOMADA DUPLA 2P+T - 10A - INCLUSIVE CAIXA 2X4"</t>
  </si>
  <si>
    <t>.4  TAMPA CEGA RENDONDA 4X4"</t>
  </si>
  <si>
    <t>.3  CABO MULTIPOLAR 2X1,5MM2 (PORTÃO ELETRÔNICO)</t>
  </si>
  <si>
    <t>.4  CABO MULTIPOLAR 2X2,5MM2</t>
  </si>
  <si>
    <t>.5  FITA DE ADVERTÊNCIA, ROLO COM 300M</t>
  </si>
  <si>
    <t>.2  CENTRO DISTRIBUICAO PVC C/ 6 DISJUNTORES</t>
  </si>
  <si>
    <t>.1  TUBO PVC RIGIDO SOLDAVEL 25MM</t>
  </si>
  <si>
    <t>.2  TUBO PVC RIGIDO SOLDAVEL 40MM</t>
  </si>
  <si>
    <t>.3  TUBO PVC RIGIDO SOLDAVEL 50MM</t>
  </si>
  <si>
    <t>.4  TE 90 PVC RIGIDO SOLDAVEL 25MM</t>
  </si>
  <si>
    <t>.1  TORNEIRA PARA PIA, DE PAREDE, COM BICA MÓVEL</t>
  </si>
  <si>
    <t>.2  TUBO PVC RIGIDO 75MM ESGOTO</t>
  </si>
  <si>
    <t>.2  CABO EPR # 35MM², 15/25KV</t>
  </si>
  <si>
    <t xml:space="preserve"> 3. 2. 2. REATERRO E COMPACTAÇÃO MANUAL DE VALAS</t>
  </si>
  <si>
    <t>.1  CAIXA INSPECAO 80X80X80CM ALV.15 C/TAMPA CONCRETO</t>
  </si>
  <si>
    <t>.4  TUBO PVC RIGIDO SOLDAVEL 60MM</t>
  </si>
  <si>
    <t>.9  JOELHO 45 PVC RIGIDO SOLDAVEL 40MM</t>
  </si>
  <si>
    <t>.14  TE 90 PVC RIGIDO SOLDAVEL 40MM</t>
  </si>
  <si>
    <t>.2  TUBO PVC RIGIDO 150MM ESGOTO PRIMARIO</t>
  </si>
  <si>
    <t>12. 6. 9. BOCA DE LOBO</t>
  </si>
  <si>
    <t>.1  BOCA DE LOBO (0,60X1,00 M) C/ GRADE</t>
  </si>
  <si>
    <t>12. 6.10. POÇO DE VISITA</t>
  </si>
  <si>
    <t>15. 5. ENVELOPAMENTO DE CONCRETO EM TUBULAÇÕES</t>
  </si>
  <si>
    <t>.1  ASSENT. DE GRAMA EM LEIVA C/ FORNEC. (incluindo terra vegetal)</t>
  </si>
  <si>
    <t>19. 9. MOBILIÁRIO URBANO</t>
  </si>
  <si>
    <t>19. 9. 1. LIXEIRAS</t>
  </si>
  <si>
    <t xml:space="preserve">.1  LIXEIRA MATERIAL PLÁSTICO P/ COLETA SELETIVA (com suporte metálico com 2 cestos)
</t>
  </si>
  <si>
    <t>19. 9. 2. BANCOS</t>
  </si>
  <si>
    <t>.1  BANCO DE JARDIM EM MADEIRA COM ESTRUTURA DE FERRO</t>
  </si>
  <si>
    <t>21. 1. 1. DESPESAS COM PESSOAL</t>
  </si>
  <si>
    <t>.2  TECNICO EM EDIFICAÇÕES</t>
  </si>
  <si>
    <r>
      <t xml:space="preserve">Endereço: </t>
    </r>
    <r>
      <rPr>
        <sz val="12"/>
        <color indexed="8"/>
        <rFont val="Arial"/>
        <family val="2"/>
      </rPr>
      <t>Rua Corredor das Tropas, nº 801, Bairro Vila Branca</t>
    </r>
  </si>
  <si>
    <r>
      <t xml:space="preserve">Cidade: </t>
    </r>
    <r>
      <rPr>
        <sz val="12"/>
        <color indexed="8"/>
        <rFont val="Arial"/>
        <family val="2"/>
      </rPr>
      <t>Jaguarão - RS</t>
    </r>
  </si>
  <si>
    <t xml:space="preserve"> 4. 4. 1. FORMAS</t>
  </si>
  <si>
    <t xml:space="preserve"> 4. 4. 2. AÇO</t>
  </si>
  <si>
    <t xml:space="preserve"> 4. 4. 3. CONCRETO</t>
  </si>
  <si>
    <t xml:space="preserve"> 5. 1. 1. ESTACAS ESCAVADAS</t>
  </si>
  <si>
    <t>.1  ESTACA ESCAVADA-400MM(ROTATIVA)</t>
  </si>
  <si>
    <t>.1  ARMADURA CA-60 FINA 4,2 A 4,6MM</t>
  </si>
  <si>
    <t>.3  ARMADURA CA-50 MEDIA 1/4 A 3/8-6,35 A 9,53MM</t>
  </si>
  <si>
    <t>.1  CAIXILHO FIXO ALUMINIO BRANCO PINTADO</t>
  </si>
  <si>
    <t>.2  CAIXILHO BASCULANTE ALUMÍNIO BRANCO PINTADO</t>
  </si>
  <si>
    <t>.3  CAIXILHO CORRER ALUMINIO BRANCO PINTADO</t>
  </si>
  <si>
    <t>.1  PORTÃO DE ABRIR (conforme detalhamentos esquadrias)</t>
  </si>
  <si>
    <t>.2  PORTÃO DE CORRER (conforme detalhamentos esquadrias)</t>
  </si>
  <si>
    <t>.4  QUADRO EM TUBO GALVANIZADO E TELA (conforme detalhamentos esquadrias)</t>
  </si>
  <si>
    <t>.1  CAIXA PVC 1º LINHA - OCTAVADA FM 4X4"</t>
  </si>
  <si>
    <t>11. INSTALAÇÕES TELEFÔNICAS / LÓGICA</t>
  </si>
  <si>
    <t>.2  JOELHO 90 PVC RIGIDO SOLDAVEL 25MM</t>
  </si>
  <si>
    <t>.3  JOELHO 90 PVC RIGIDO 25MMx1/2" COM BUCHA DE LATÃO</t>
  </si>
  <si>
    <t>.5  TE PVC RIGIDO 25MMx1/2" COM BUCHA DE LATÃO</t>
  </si>
  <si>
    <t>.6  ADAPTADOR PVC RIGIDO 25MMx3/4"</t>
  </si>
  <si>
    <t>.1  REGISTRO GAVETA CANOPLA CROMADA 3/4"</t>
  </si>
  <si>
    <t>.1  ENGATE FLEXIVEL EM AÇO INOXIDAVEL 1/2"x40CM</t>
  </si>
  <si>
    <t>.2  ENGATE FLEXIVEL EM AÇO INOXIDAVEL 1/2"x30CM</t>
  </si>
  <si>
    <t>.1  CUBA REDONDA 36CM EM LOUÇA PARA TAMPO - EMBUTIR</t>
  </si>
  <si>
    <t>12. 2. 9. CUBAS EM INOX</t>
  </si>
  <si>
    <t>.1  TORNEIRA PARA LAVATORIO COM FECHAMENTO AUTOMATICO</t>
  </si>
  <si>
    <t>.1  TORNEIRA CURTA CROMADA C/UNIAO P/JARDIM 1/2"</t>
  </si>
  <si>
    <t>.1  DISPENSER PARA PAPEL TOALHA EM POLIPROPILENO</t>
  </si>
  <si>
    <t>.1  DISPENSER PARA PAPEL HIGIÊNICO EM POLIPROPILENO</t>
  </si>
  <si>
    <t>.1  DISPENSER PARA SABONETE LÍQUIDO EM POLIPROPILENO</t>
  </si>
  <si>
    <t>.1  ESPELHO CRISTAL 6MM (inclusive fixação)</t>
  </si>
  <si>
    <t xml:space="preserve">.1  BANCADA EM GRANITO CINZA ANDORINHA ESP. 2CM (inclusive mão francesas,
respingadeira e saia)
</t>
  </si>
  <si>
    <t>.3  TUBO PVC RIGIDO 50MM ESGOTO</t>
  </si>
  <si>
    <t>.4  TUBO PVC RIGIDO SOLDAVEL 40MM ESGOTO</t>
  </si>
  <si>
    <t>.5  JOELHO 90 PVC RIGIDO SOLDAVEL 40MM ESGOTO</t>
  </si>
  <si>
    <t>.6  JOELHO 45 PVC RIGIDO 50MM ESGOTO</t>
  </si>
  <si>
    <t>.7  JOELHO 45 PVC RIGIDO 75MM ESGOTO</t>
  </si>
  <si>
    <t>.8  JOELHO 90 PVC RIGIDO 75MM ESGOTO</t>
  </si>
  <si>
    <t>.9  CURVA 90 PVC RIGIDO 100MM ESGOTO</t>
  </si>
  <si>
    <t>.10  TE PVC RIGIDO REDUÇÃO 100X75MM ESGOTO</t>
  </si>
  <si>
    <t>.11  TERMINAL DE VENTILAÇÃO 75MM</t>
  </si>
  <si>
    <t>.1  CAIXA SIFONADA PVC 150x150x50MM COM GRELHA INOX</t>
  </si>
  <si>
    <t>.1  CAIXA GORDURA PVC 250x230x75MM COM TAMPA CEGA</t>
  </si>
  <si>
    <t>.1  TUBO PVC RIGIDO 150MM</t>
  </si>
  <si>
    <t>.2  CURVA 90 PVC RIGIDO 150MM</t>
  </si>
  <si>
    <t>.1  LUMINARIA DE EMERGÊNCIA COM LED (4x40 LEDs)</t>
  </si>
  <si>
    <t>.2  LUMINÁRIAS DE EMERGÊNCIA 30 LEDS</t>
  </si>
  <si>
    <t>14. 3.23. SINALIZAÇÃO HORIZONTAL</t>
  </si>
  <si>
    <t>.1  PREPARACAO P/PINT.EPOXI-PRIMER 2 DEM/MASSA 1 DEMAO</t>
  </si>
  <si>
    <t>.2  PINTURA ESMALTE EPOXI 2 DEMAOS</t>
  </si>
  <si>
    <t>.1  CERAMICA PLACA 30X45-COM ARGAMASSA COLANTE</t>
  </si>
  <si>
    <t>15. 2. 2. PASTILHAS</t>
  </si>
  <si>
    <t>.1  PASTILHA FAIXA 10CM-CA-AF 1:3 (Conforme detalhamentos)</t>
  </si>
  <si>
    <t>.1  VIDRO FANTASIA CANELADO 4mm - COLOCADO COM NEOPRENE</t>
  </si>
  <si>
    <t>.1  VIDRO TEMPERADO 6MM COLOCADO COM NEOPRENE</t>
  </si>
  <si>
    <t>.1  SELADOR PARA PAREDES INTERNAS/EXTERNAS 1 DEMAO (inclusive lajes)</t>
  </si>
  <si>
    <t>.1  PINTURA ACRILICA SOBRE MASSA UNICA - 2 DEMAOS (inclusive lajes)</t>
  </si>
  <si>
    <t>24. 4. CONCRETO</t>
  </si>
  <si>
    <t>.1  PASSEIO COM PLACA PRÉ-MOLDADA EM CONCRETO 45X45CM</t>
  </si>
  <si>
    <t>.1  RODAPE CERAMICO 7,5X40cm</t>
  </si>
  <si>
    <t xml:space="preserve"> 2. SERVIÇOS PRELIMINARES/TÉCNICOS</t>
  </si>
  <si>
    <t xml:space="preserve"> 2. 5. INSTALAÇÃO DO CANTEIRO DE OBRAS</t>
  </si>
  <si>
    <t xml:space="preserve"> 4. INFRA-ESTRUTURA/FUNDAÇÕES SIMPLES</t>
  </si>
  <si>
    <t xml:space="preserve"> 6. SUPER ESTRUTURA</t>
  </si>
  <si>
    <t>.2  CABO MULTIPOLAR 4X6,0MM2</t>
  </si>
  <si>
    <t>.3  CABO ISOLADO FLEXIVEL 16MM2 (4AWG)</t>
  </si>
  <si>
    <t>.4  CABO ISOLADO 70MM2 - 1000V (3/0AWG)</t>
  </si>
  <si>
    <t>.2  DISJUNTOR TRIPOLAR 30A</t>
  </si>
  <si>
    <t>.3  DISJUNTOR TRIPOLAR 150A - TIPO CA</t>
  </si>
  <si>
    <t>.1  LUMINÁRIA EXTERNA 3 PÉTALAS 400W - S/LÂMPADA</t>
  </si>
  <si>
    <t>.2  PROJETOR EXTERNO P/LAMPADA VAPOR DE SÓDIO 400W</t>
  </si>
  <si>
    <t>.2  POSTE DE EUCALIPTO EM MADEIRA TRATADA DE 12M</t>
  </si>
  <si>
    <t>.2  CAIXA INSPECAO 50X50X50CM ALV.15 C/TAMPA CONCRETO</t>
  </si>
  <si>
    <t>.2  TUBO PVC RIGIDO SOLDAVEL 32MM</t>
  </si>
  <si>
    <t>.3  TUBO PVC RIGIDO SOLDAVEL 40MM</t>
  </si>
  <si>
    <t>.5  JOELHO 90 PVC RIGIDO SOLDAVEL 25MM</t>
  </si>
  <si>
    <t>.6  JOELHO 90 PVC RIGIDO SOLDAVEL 32MM</t>
  </si>
  <si>
    <t>.7  JOELHO 90 PVC RIGIDO SOLDAVEL 60MM</t>
  </si>
  <si>
    <t>.8  JOELHO 45 PVC RIGIDO SOLDAVEL 32MM</t>
  </si>
  <si>
    <t>.10  TE 90 PVC RIGIDO SOLDAVEL 32MM</t>
  </si>
  <si>
    <t>.11  TE 90 PVC RIGIDO SOLDAVEL 40MM</t>
  </si>
  <si>
    <t>.12  TE 90 PVC RIGIDO SOLDAVEL 60MM</t>
  </si>
  <si>
    <t>.13  BUCHA DE REDUÇÃO PVC SOLDAVEL 32x25MM</t>
  </si>
  <si>
    <t>.14  BUCHA DE REDUÇÃO PVC SOLDAVEL 40x32MM</t>
  </si>
  <si>
    <t>.15  BUCHA DE REDUÇÃO PVC SOLDAVEL 60x40MM</t>
  </si>
  <si>
    <t>.1  CAVALETE ENTRADA TUBO PVC 1" (inclusive abrigo e hidrômetro)</t>
  </si>
  <si>
    <t>.1  SUMIDOURO CIRCULAR EM ALVENARIA 3,00X4,00M (incluindo escavação)</t>
  </si>
  <si>
    <t>.1  FORN.E ASSENT.TUBO CONCRETO SIMPLES C-2 PB 150MM</t>
  </si>
  <si>
    <t>.2  FORN.E ASSENT.TUBO CONCRETO SIMPLES C-2 PB 200MM</t>
  </si>
  <si>
    <t>.3  FORN.E ASSENT.TUBO CONCRETO SIMPLES C-2 PB 250MM</t>
  </si>
  <si>
    <t>.4  FORN.E ASSENT.TUBO CONCRETO SIMPLES C-2 PB  300MM</t>
  </si>
  <si>
    <t>.5  FORN.E ASSENT.TUBO CONCRETO SIMPLES C-2 PB  400MM</t>
  </si>
  <si>
    <t>.6  FORN.E ASSENT.CANALETA DE CONCRETO DN 300</t>
  </si>
  <si>
    <t>.1  POCO DE VISITA EM ANÉIS DE CONCRETO 1200x600MM DE ATÉ 2,50M</t>
  </si>
  <si>
    <t>.2  TAMPAO FOFO 43KG DIAM ABERT 576MM P/ POCO VISITA DE REDE AGUA PLUVIAL</t>
  </si>
  <si>
    <t>.1  REGISTRO DE GAVETA DE 2 1/2''</t>
  </si>
  <si>
    <t>.2  CURVA DE 45 DE AÇO GALVANIZADO DE 2 1/2''</t>
  </si>
  <si>
    <t>.3  TAMPAO CEGO TIPO STORZ DE 1 1/2''</t>
  </si>
  <si>
    <t>.4  ADAPTADOR STORZ 2 1/2'' x 1 1/2''</t>
  </si>
  <si>
    <t>.2  VÁLVULA DE RETENÇÃO HORIZONTAL DE 2 1/2''</t>
  </si>
  <si>
    <t>14. 4. 8. INSTRUMENTOS DE SISTEMA</t>
  </si>
  <si>
    <t>.1  TE 90 AÇO GALVANIZADO 63MM(2 1/2")</t>
  </si>
  <si>
    <t>.2  CURVA DE 90 DE AÇO GALVANIZADO DE 2 1/2''</t>
  </si>
  <si>
    <t>.3  CURVA DE 45 DE AÇO GALVANIZADO DE 2 1/2''</t>
  </si>
  <si>
    <t>.4  TUBULAÇÃO DE AÇO GALVANIZADO DE 2 1/2''</t>
  </si>
  <si>
    <t>.1  PINTURA ACRILICA SOBRE MASSA UNICA - 2 DEMAOS (muro cego e gradil concreto)</t>
  </si>
  <si>
    <t>.1  LIMPEZA FINAL (área externa aos blocos: calçadas e pavimentações)</t>
  </si>
  <si>
    <t>.1  MEIO-FIO RETO - CONCRETO PRE-MOLDADO</t>
  </si>
  <si>
    <t>.1  LETRAS CAIXA CAMPUS JAGUARÃO</t>
  </si>
  <si>
    <t xml:space="preserve">.1  PAVIMENTACAO BLOCOS CONCRETO INTERTRAVADOS 8CM (inclui camada de areia média para assentamento)
</t>
  </si>
  <si>
    <t>.1  CONCRETO FCK25MPA - PREPARO, LANCAMENTO E CURA</t>
  </si>
  <si>
    <t>.1  JUNTA DE DILATACAO- 1x2cm - COM MASTIQUE POLIURETANO FRIO</t>
  </si>
  <si>
    <t>.2  JUNTA DE DILATACAO COM ISOPOR</t>
  </si>
  <si>
    <t>.3  MATA JUNTA - CANTONEIRA DE ALUMÍNIO 1''</t>
  </si>
  <si>
    <t>.4  MATA JUNTA - PERFIL BARRA CHATA DE ALUMÍNIO 2''</t>
  </si>
  <si>
    <t xml:space="preserve"> 5. FUNDAÇÕES ESPECIAIS</t>
  </si>
  <si>
    <t xml:space="preserve"> 6. SUPERESTRUTURA</t>
  </si>
  <si>
    <t xml:space="preserve"> 6. 1. 4. CINTA DE AMARRAÇÃO + PILARETES (PLATIBANDA)</t>
  </si>
  <si>
    <t>.1  ALVENARIA TIJ.6FUROS-DE 10CM-J15MM CI-CA-AR 1:2:8</t>
  </si>
  <si>
    <t>.2  ALVENARIA TIJ. 6 FUROS-DE 15CM-J15MM CI-CA-AR 1:2:8</t>
  </si>
  <si>
    <t xml:space="preserve"> 7. 2. 2. DIVISÓRIA COM PAINÉIS DE GESSO</t>
  </si>
  <si>
    <t>.1  PAREDE GESSO ACARTONADO - STANDARD - C/COLOCAÇÃO</t>
  </si>
  <si>
    <t>.1  PORTA INT. SEMI-OCA COMPENS.TAUARI S/FERR. 0,70X2,10</t>
  </si>
  <si>
    <t>.3  PORTA INT. SEMI-OCA COMPENS.TAUARI S/FERR. 0,90X2,10</t>
  </si>
  <si>
    <t>.4  PORTA VAI-VEM MACICA TAUARI 0,80X0,80</t>
  </si>
  <si>
    <t>.1  CAIXILHO BASCULANTE ALUMÍNIO BRANCO PINTADO</t>
  </si>
  <si>
    <t>.2  CAIXILHO CORRER ALUMINIO BRANCO PINTADO</t>
  </si>
  <si>
    <t>.3  CAIXILHO MAXI-AR ALUMINIO BRANCO PINTADO</t>
  </si>
  <si>
    <t>.4  CAIXILHO GUILHOTINA ALUMINIO BRANCO PINTADO</t>
  </si>
  <si>
    <t>.5  CAIXILHO FIXO VENEZIANA VAZADA ALUMINIO BRANCO PINTADO</t>
  </si>
  <si>
    <t>.1  PORTA ALUMÍNIO BRANCO PINTADO VENEZIANA VAZADA 80X2.10 C/FERRAGEM</t>
  </si>
  <si>
    <t xml:space="preserve"> 9. 1. 2. METÁLICA</t>
  </si>
  <si>
    <t xml:space="preserve"> 9. 2. 4. COM TELHAS DE POLICARBONATO</t>
  </si>
  <si>
    <t>.1  CHAPA DE POLICARBONATO ALVEOLAR</t>
  </si>
  <si>
    <t>.1  RUFO EM CHAPA GALVANIZADA CORTE 40</t>
  </si>
  <si>
    <t>.2  RUFO EM CHAPA GALVANIZADA CORTE 25</t>
  </si>
  <si>
    <t>.4  CABO MULTIPOLAR 2X2,5MM2 (PPCI-BÓIAS)</t>
  </si>
  <si>
    <t>.6  CABO ISOLADO 35MM2 - 1000V (1/0AWG)</t>
  </si>
  <si>
    <t>.4  DISJUNTOR TRIPOLAR 20A</t>
  </si>
  <si>
    <t>.5  DISJUNTOR TRIPOLAR 30A</t>
  </si>
  <si>
    <t>.6  DISJUNTOR TRIPOLAR 40A</t>
  </si>
  <si>
    <t>.7  DISJUNTOR TRIPOLAR 100A - TIPO CA</t>
  </si>
  <si>
    <t>.8  DISJUNTOR TRIPOLAR 150A - TIPO CA</t>
  </si>
  <si>
    <t>.1  CAIXA INSPECAO 50X50X50CM ALV.15 C/TAMPA CONCRETO</t>
  </si>
  <si>
    <t>.3  CAIXA CONDULETE TOP 6 ENTRADAS 3/4"</t>
  </si>
  <si>
    <t>.4  TAMPA CONDULETE TOP 3/4" P/ DOIS TOMADAS</t>
  </si>
  <si>
    <t>.3  CURVA HORIZ. 45º, LISA, 100x50mm</t>
  </si>
  <si>
    <t>.4  "T" HORIZ. 90º, LISO, 100X50MM</t>
  </si>
  <si>
    <t>.5  "T" VERTICAL DE DESCIDA LATERAL, LISO, 100x50mm</t>
  </si>
  <si>
    <t>.6  MÃO FRANCESA P/ CALHA 100x50mm</t>
  </si>
  <si>
    <t>.7  TERMINAL DE FECHAMENTO LATERAL</t>
  </si>
  <si>
    <t>.8  PARAFUSO CABEÇA LENTILHA 3/8"</t>
  </si>
  <si>
    <t>.9  PORCA SEXTAVADA 3/8"</t>
  </si>
  <si>
    <t>.10  ARRUELA DE PRESSÃO 3/8"</t>
  </si>
  <si>
    <t>.4  TUBO PVC RIGIDO SOLDAVEL 110MM</t>
  </si>
  <si>
    <t>.5  ADAPTADOR PVC SOLDAVEL C/ FLANGES E ANEL DE VEDACAO 25MM</t>
  </si>
  <si>
    <t>.6  ADAPTADOR PVC SOLDAVEL C/ FLANGES E ANEL DE VEDACAO 32MM</t>
  </si>
  <si>
    <t>.7  ADAPTADOR PVC SOLDAVEL C/ FLANGES E ANEL DE VEDACAO 110MM</t>
  </si>
  <si>
    <t>.8  JOELHO 90 PVC RIGIDO SOLDAVEL 25MM</t>
  </si>
  <si>
    <t>.10  JOELHO 90 PVC RIGIDO SOLDAVEL 40MM</t>
  </si>
  <si>
    <t>.11  JOELHO 90 PVC RIGIDO SOLDAVEL 110MM</t>
  </si>
  <si>
    <t>.12  JOELHO 90 PVC RIGIDO 25MMx1/2" COM BUCHA DE LATÃO</t>
  </si>
  <si>
    <t>.13  JOELHO 45 PVC RIGIDO SOLDAVEL 25MM</t>
  </si>
  <si>
    <t>.14  JOELHO 45 PVC RIGIDO SOLDAVEL 40MM</t>
  </si>
  <si>
    <t>.15  TE 90 PVC RIGIDO SOLDAVEL 25MM</t>
  </si>
  <si>
    <t>.16  TE 90 PVC RIGIDO SOLDAVEL 32MM</t>
  </si>
  <si>
    <t>.17  TE 90 PVC RIGIDO SOLDAVEL 40MM</t>
  </si>
  <si>
    <t>.18  TE PVC RIGIDO 25MMx1/2" COM BUCHA DE LATÃO</t>
  </si>
  <si>
    <t>.19  TE REDUÇÃO PVC RIGIDO SOLDAVEL 32x25MM</t>
  </si>
  <si>
    <t>.20  TE REDUÇÃO PVC RIGIDO SOLDAVEL 40x25MM</t>
  </si>
  <si>
    <t>.21  ADAPTADOR PVC RIGIDO 25MMx3/4"</t>
  </si>
  <si>
    <t>.22  ADAPTADOR PVC RIGIDO 32MMx1"</t>
  </si>
  <si>
    <t>.23  ADAPTADOR PVC RIGIDO 25MMx1/2" COM BUCHA DE LATÃO</t>
  </si>
  <si>
    <t>.24  BUCHA DE REDUÇÃO PVC RIGIDO 32x25MM</t>
  </si>
  <si>
    <t>.25  BUCHA DE REDUÇÃO PVC RIGIDO 40x32MM</t>
  </si>
  <si>
    <t>.1  REGISTRO GAVETA BRUTO 3/4"</t>
  </si>
  <si>
    <t>.2  REGISTRO GAVETA BRUTO 1"</t>
  </si>
  <si>
    <t>.3  REGISTRO GAVETA CANOPLA CROMADA 3/4"</t>
  </si>
  <si>
    <t>.4  REGISTRO GAVETA CANOPLA CROMADA 1"</t>
  </si>
  <si>
    <t>.5  REGISTRO PRESSAO CANOPLA CROMADA 3/4"</t>
  </si>
  <si>
    <t>.1  RESERVATÓRIO DE FIBRA DE VIDRO 1.000LTS</t>
  </si>
  <si>
    <t>.2  RESERVATORIO DE FIBRA DE VIDRO 5.000 LTS</t>
  </si>
  <si>
    <t>.1  CAIXA DE DESCARGA DE EMBUTIR (completa com acionamento cromado)</t>
  </si>
  <si>
    <t xml:space="preserve">.1  LAVATORIO DE CANTO PARA PNE (inclusive válvula em metal acabamento inóx para
lavatório)
</t>
  </si>
  <si>
    <t>.1  MICTÓRIO INDIVIDUAL EM LOUÇA (inclusive acessórios de fixação)</t>
  </si>
  <si>
    <t>.2  TORNEIRA P/ LAVATÓRIO PNE C/ ALAVANCA, FECHAMENTO AUTOMÁTICO</t>
  </si>
  <si>
    <t>.1  VÁLVULA DE DESCARGA PARA MICTÓRIO</t>
  </si>
  <si>
    <t>.1  DIVISÓRIA EM GRANITO</t>
  </si>
  <si>
    <t>.1  BARRA DE APOIO 40CM</t>
  </si>
  <si>
    <t>.2  BARRA DE APOIO 70CM</t>
  </si>
  <si>
    <t>.3  BARRA DE APOIO 80CM</t>
  </si>
  <si>
    <t>.4  BARRA DE APOIO CURVA PARA LAVATÓRIO DE CANTO</t>
  </si>
  <si>
    <t>.5  REVESTIMENTO RESISTENTE A IMPACTOS PARA PORTA DE PNE</t>
  </si>
  <si>
    <t>.1  BOMBA CENTRÍFUGA MONOESTÁGIO 0,5CV, 1"x3/4", 23M C.A.</t>
  </si>
  <si>
    <t>.1  REALIMENTADOR AUTOMÁTICO PARA CISTERNA 3/4"</t>
  </si>
  <si>
    <t>.2  CHAVE BOIA AUTOMATICA P/COMANDO DE BOMBA ELETRONÍVEL</t>
  </si>
  <si>
    <t>.1  TUBO PVC RIGIDO SOLDAVEL 40MM ESGOTO</t>
  </si>
  <si>
    <t>.2  TUBO PVC RIGIDO 50MM ESGOTO</t>
  </si>
  <si>
    <t>.4  TUBO PVC RIGIDO 100MM ESGOTO</t>
  </si>
  <si>
    <t>.6  JOELHO 90 PVC RIGIDO 75MM ESGOTO</t>
  </si>
  <si>
    <t>.7  JOELHO 45 PVC RIGIDO 40MM ESGOTO</t>
  </si>
  <si>
    <t>.8  JOELHO 45 PVC RIGIDO 50MM ESGOTO</t>
  </si>
  <si>
    <t>.9  JOELHO 45 PVC RIGIDO 75MM ESGOTO</t>
  </si>
  <si>
    <t>.10  JOELHO 45 PVC RIGIDO 100MM ESGOTO</t>
  </si>
  <si>
    <t>.11  CURVA 90 PVC RIGIDO 100MM ESGOTO</t>
  </si>
  <si>
    <t>.12  TE PVC RIGIDO 75x75MM ESGOTO</t>
  </si>
  <si>
    <t>.13  TE PVC RIGIDO REDUÇÃO 100x75MM ESGOTO</t>
  </si>
  <si>
    <t>.14  JUNÇÃO PVC RIGIDO 50x50MM ESGOTO</t>
  </si>
  <si>
    <t>.15  JUNÇÃO PVC RIGIDO 75x75MM ESGOTO</t>
  </si>
  <si>
    <t>.16  JUNÇÃO PVC RIGIDO 100x100MM ESGOTO</t>
  </si>
  <si>
    <t>.17  JUNÇÃO REDUÇÃO PVC RIGIDO 100x50MM ESGOTO</t>
  </si>
  <si>
    <t>.18  JUNÇÃO REDUÇÃO PVC RIGIDO 100x75MM ESGOTO</t>
  </si>
  <si>
    <t>.19  REDUÇÃO EXCÊNTRICA PVC RÍGIDO 75x50MM ESGOTO</t>
  </si>
  <si>
    <t>.20  TERMINAL DE VENTILAÇÃO 75MM</t>
  </si>
  <si>
    <t>.21  TUBO PVC RIGIDO SOLDAVEL 25MM</t>
  </si>
  <si>
    <t>.22  JOELHO 90 PVC RIGIDO SOLDAVEL 25MM</t>
  </si>
  <si>
    <t>.23  JOELHO 45 PVC RIGIDO SOLDAVEL 25MM</t>
  </si>
  <si>
    <t>.2  CAIXA SIFONADA PVC 150x185x75MM TAMPA CEGA INOX</t>
  </si>
  <si>
    <t>.1  SIFÃO METÁLICO CROMADO PARA LAVATÓRIO E MICTÓRIO 1.1/4"</t>
  </si>
  <si>
    <t>.2  SIFÃO METÁLICO CROMADO PARA CUBAS DE COZINHA 1.1/2"</t>
  </si>
  <si>
    <t>.1  TUBO PVC RIGIDO 75MM</t>
  </si>
  <si>
    <t>.2  TUBO PVC RIGIDO 100MM</t>
  </si>
  <si>
    <t>.3  TUBO PVC RIGIDO 150MM</t>
  </si>
  <si>
    <t>.4  JOELHO 45 PVC RIGIDO 150MM</t>
  </si>
  <si>
    <t>.5  CURVA 90 PVC RIGIDO 100MM</t>
  </si>
  <si>
    <t>.6  CURVA 90 PVC RIGIDO 150MM</t>
  </si>
  <si>
    <t>.3  LUMINÁRIAS DE EMERGÊNCIA 30 LEDS COM INDICAÇÃO DE SAÍDA</t>
  </si>
  <si>
    <t>14. 3. 1. PLACA DE "SAIDA"</t>
  </si>
  <si>
    <t>.2  PLACA ACRILICA DE SINALIZAÇÃO DE SAÍDA C/ SETA PARA DIREITA</t>
  </si>
  <si>
    <t>.3  PLACA ACRILICA DE SINALIZAÇÃO DE SAÍDA C/ SETA PARA ESQUERDA</t>
  </si>
  <si>
    <t>14. 3. 6. PLACA DE "ALARME DE INCÊNDIO"</t>
  </si>
  <si>
    <t>.1  PLACA ACRILICA DE SINALIZAÇÃO DE ALARME DE INCÊNDIO</t>
  </si>
  <si>
    <t>14. 3. 8. PLACA DE "ALARME SONORO E VISUAL"</t>
  </si>
  <si>
    <t>.1  PLACA ACRILICA DE SINALIZAÇÃO DE ALARME SONORO</t>
  </si>
  <si>
    <t>14. 3.10. PLACA DE "HIDRANTE"</t>
  </si>
  <si>
    <t>.1  PLACA ACRILICA DE SINALIZAÇÃO DE MANGOTINHO</t>
  </si>
  <si>
    <t>14. 3.11. PLACA DE "CENTRAL DE DETECÇÃO E ALARME"</t>
  </si>
  <si>
    <t>14. 3.22. SINALIZAÇÃO HORIZONTAL</t>
  </si>
  <si>
    <t>.1  PORTA DE VIDRO TEMPERADO DE 8mm P/ ABRIGO DO MANGOTINHO C/ FERRAGEM</t>
  </si>
  <si>
    <t>.2  QUADRO DE ABRIGO DO MANGOTINHO EM CANTONEIRA DE FERRO 2''x2"x1/8</t>
  </si>
  <si>
    <t>14. 4. 3. VÁLVULA DE ABERTURA PARA HIDRANTE</t>
  </si>
  <si>
    <t>.1  REGISTRO DE GLOBO ANGULAR DE 2 1/2''</t>
  </si>
  <si>
    <t>14. 4. 6. UNIÕES E ENGATES</t>
  </si>
  <si>
    <t>.1  TAMPAO CEGO TIPO STORZ DE 1 1/2''</t>
  </si>
  <si>
    <t>.2  ADAPTADOR STORZ 2 1/2'' x 1 1/2''</t>
  </si>
  <si>
    <t>.1  VÁLVULA DE ESFERA DE 1''</t>
  </si>
  <si>
    <t>.1  CARRETEL P/ MANGOTINHO, BASCULANTE C/ MANGUEIRA DE 1''/30m E ESGUICHO</t>
  </si>
  <si>
    <t>.2  MANÔMETRO ANALÓGICO DE 1/2'' E 10kgf/cm²</t>
  </si>
  <si>
    <t>.1  TUBULAÇÃO DE AÇO GALVANIZADO DE 1''</t>
  </si>
  <si>
    <t>.2  CURVA DE 90 DE 1'' DE AÇO GALVANIZADO</t>
  </si>
  <si>
    <t>.3  LUVA DE REDUÇÃO DE 1'' x 1/2'' DE AÇO GALVANIZADO</t>
  </si>
  <si>
    <t>.4  TE 90 AÇO GALVANIZADO 25MM(1")</t>
  </si>
  <si>
    <t>.5  TE DE REDUÇÃO DE 2 1/2" x 1'' DE AÇO GALVANIZADO</t>
  </si>
  <si>
    <t>14. 6. ALARME DE INCENDIO</t>
  </si>
  <si>
    <t>14. 6. 1. ACIONADOR MANUAL</t>
  </si>
  <si>
    <t>.1  ACIONADOR MANUAL P/ ALARME DE INCÊNDIO</t>
  </si>
  <si>
    <t>14. 6. 2. DISPOSITIVOS SONOROS</t>
  </si>
  <si>
    <t>.1  AVISADOR AUDIO VISUAL CONVENCIONAL</t>
  </si>
  <si>
    <t>14. 6. 4. CENTRAL DE ALARME</t>
  </si>
  <si>
    <t>.1  CABO 2 PARES DE 0,75mm² BLINDADO CLASSE 2</t>
  </si>
  <si>
    <t>.2  CAIXA ESTAMPADA 4X4" (102X102MM) CHAPA 20</t>
  </si>
  <si>
    <t>.4  ELETRODUTO PVC RIGIDO ROSCAVEL 3/4" (19MM)</t>
  </si>
  <si>
    <t>.5  ELETRODUTO PVC RIGIDO ROSCAVEL 1 1/2" (38MM)</t>
  </si>
  <si>
    <t>.6  CURVA 90 ELETRODUTO PVC RIGIDO ROSCAVEL 1 1/2"</t>
  </si>
  <si>
    <t>.7  CENTRAL DE ALARME DE INCÊNDIO</t>
  </si>
  <si>
    <t>14. 9. BARRAS ANTIPANICO</t>
  </si>
  <si>
    <t>.1  BARRA ANTIPANICO PARA PORTAS DE 2,00 x 2,10m</t>
  </si>
  <si>
    <t>.1  VIDRO TRANSPARENTE 4MM - COLOCADO COM NEOPRENE</t>
  </si>
  <si>
    <t>.1  VIDRO TEMPERADO 8MM COLOCADO COM NEOPRENE (Box - Chuveiro Gab. Diretor)</t>
  </si>
  <si>
    <t>.1  FUNDO CROMATO DE ZINCO - 1 DEMÃO (cobertura metálica)</t>
  </si>
  <si>
    <t>.1  PINTURA ESMALTE BRILHO S/ METAL - 2 DEMAOS (cobertura metálica)</t>
  </si>
  <si>
    <t>23. AR CONDICIONADO</t>
  </si>
  <si>
    <t>23. 1. CLIMATIZAÇÃO</t>
  </si>
  <si>
    <t>23. 1. 2. INSTALAÇÕES, MONTAGENS E MATERIAIS</t>
  </si>
  <si>
    <t>.1  TUBO DE COBRE FLEXÍVEL COM ISOLAMENTO 5/8"</t>
  </si>
  <si>
    <t>.2  TUBO DE COBRE FLEXÍVEL COM ISOLAMENTO 3/4''</t>
  </si>
  <si>
    <t>.3  TUBO DE COBRE FLEXÍVEL COM ISOLAMENTO 1/4"</t>
  </si>
  <si>
    <t>.4  TUBO DE COBRE FLEXÍVEL COM ISOLAMENTO 3/8"</t>
  </si>
  <si>
    <t>.5  CABO MULTIPOLAR 3X2,5MM2</t>
  </si>
  <si>
    <t>.6  INSTALAÇÃO (INCLUSIVE MATERIAL)</t>
  </si>
  <si>
    <t xml:space="preserve"> 4. INFRA-ESTRUTURA/ FUNDAÇÕES SIMPLES</t>
  </si>
  <si>
    <t>.3  ARMADURA CA-60 FINA 4,2 A 4,6MM</t>
  </si>
  <si>
    <t xml:space="preserve"> 6. 1. 7. PILARETES</t>
  </si>
  <si>
    <t xml:space="preserve"> 6. 1. 7. 1. FORMAS</t>
  </si>
  <si>
    <t xml:space="preserve"> 6. 1. 7. 2. AÇO</t>
  </si>
  <si>
    <t xml:space="preserve"> 6. 1. 7. 3. CONCRETO</t>
  </si>
  <si>
    <t xml:space="preserve"> 7. ALVENARIA/ VEDAÇÃO/ DIVISÓRIA</t>
  </si>
  <si>
    <t xml:space="preserve"> 7. 2. 2. COM PAINÉIS DE GESSO</t>
  </si>
  <si>
    <t>.1  PORTA INT. SEMI-OCA COMPENS.TAUARI S/FERR. 2FLS. 1,60X2,10</t>
  </si>
  <si>
    <t>.2  PORTA INT. SEMI-OCA COMPENS.TAUARI S/FERR. 0,90X2,10</t>
  </si>
  <si>
    <t>.3  CAIXILHO FIXO ALUMINIO BRANCO PINTADO</t>
  </si>
  <si>
    <t>.4  CAIXILHO FIXO VENEZIANA VAZADA ALUMINIO BRANCO PINTADO</t>
  </si>
  <si>
    <t>.2  PORTA ALUMÍNIO BRANCO PINTADO VENEZIANA VAZADA 90X1.10 C/ FERRAGEM</t>
  </si>
  <si>
    <t>.3  PORTA ALUMÍNIO BRANCO PINTADO LAMBRI 2 FLS. 1.60X2.10</t>
  </si>
  <si>
    <t>.1  PORTA TELA OTIS</t>
  </si>
  <si>
    <t xml:space="preserve"> 8. 4. 2. DE VIDRO VERDE </t>
  </si>
  <si>
    <t>.2  FERRAGEM COMPLETA PARA PORTA INTERNA</t>
  </si>
  <si>
    <t>.1  PERFIL U 50x120x50x3,35MM</t>
  </si>
  <si>
    <t>.2  PERFIL U 50x110x50x3,35MM</t>
  </si>
  <si>
    <t>.3  TUBO CIRCULAR GALVANIZADO 6"x3,35MM</t>
  </si>
  <si>
    <t xml:space="preserve"> 9. 2. 2. COM TELHAS METÁLICAS</t>
  </si>
  <si>
    <t>.1  COBERTURA COM TELHA METALICA TRAPEZ. 35 - 0,5MM COLORIDA</t>
  </si>
  <si>
    <t>.2  TELHA METALICA TRAPEZ. 35 - 0,5MM COLORIDA MULTIDOBRA</t>
  </si>
  <si>
    <t>.3  LUMINÁRIA ESPELHADA P/ 02 LÂMP. FLUOR 32W, OS812 - COMPLETA</t>
  </si>
  <si>
    <t>.4  LUMINÁRIA P/ PENDENT P/ 02 LÂMP. FLUOR 32W, AS810- COMPLETA</t>
  </si>
  <si>
    <t>.3  INTERRUPTOR EMBUTIR TRIPLO-INCLUSIVE CAIXA 2X4"</t>
  </si>
  <si>
    <t>.4  TOMADA DUPLA 2P+T - 10A - INCLUSIVE CAIXA 2X4"</t>
  </si>
  <si>
    <t>.5  TOMADA INDUSTRIAL 3P+T - 500V</t>
  </si>
  <si>
    <t>.6  PLUG INDUSTRIAL 3P+T - 500V</t>
  </si>
  <si>
    <t>.7  KIT CAIXA C/ INTERRUTOR + TOMADA (P/ TELHADO)</t>
  </si>
  <si>
    <t>.8  KIT PLUG MACHO E FEMEA 2P+T</t>
  </si>
  <si>
    <t>.4  CABO ISOLADO FLEXIVEL 6.0MM2 ( 8AWG)</t>
  </si>
  <si>
    <t>.5  CABO MULTIPOLAR 2X1,5MM2 (PPCI-BÓIAS)</t>
  </si>
  <si>
    <t>.6  CABO MULTIPOLAR, CL4, PVC 750V 3X1,5MM2 (p/ plugues lumin.)</t>
  </si>
  <si>
    <t>.7  CABO ISOLADO 10MM2 - 1000V (6AWG)</t>
  </si>
  <si>
    <t>.8  CABO ISOLADO 16MM2 - 1000V (4AWG)</t>
  </si>
  <si>
    <t>.5  ELETRODUTO AÇO GALVANIZADO MÉDIO 3/4" (19MM)</t>
  </si>
  <si>
    <t>.6  CURVA 90 ELETRODUTO GALVANIZADO MÉDIO 3/4" (19MM)</t>
  </si>
  <si>
    <t>.7  ABRAÇADEIRA AÇO ZINC. TIPO D C/TRAVA P/ELETR.  3/4" (19MM)</t>
  </si>
  <si>
    <t>.8  ELETRODUTO CONDULETE TOP 3,4" - COR CINZA</t>
  </si>
  <si>
    <t>.9  CURVA P/ ELETRODUTO CONDULETE TOP 3/4" - COR CINZA</t>
  </si>
  <si>
    <t>.10  ABRAÇADEIRA P/ ELETRODUTO CONDULETE TOP 3/4" - COR CINZA</t>
  </si>
  <si>
    <t>.11  ADAPTADOR P/ CONDULETE TOP 3/4" - COR CINZA</t>
  </si>
  <si>
    <t>.1  CENTRO DE DISTRIBUIÇÃO P/34 ELEM.C/BAR.(SOBREPOR)</t>
  </si>
  <si>
    <t>.2  CENTRO DE DISTRIBUIÇAO P/24 ELEM.C/BAR.(SOBREPOR)</t>
  </si>
  <si>
    <t>.6  DISJUNTOR TRIPOLAR 50A</t>
  </si>
  <si>
    <t>.7  DISJUNTOR TRIPOLAR 150A</t>
  </si>
  <si>
    <t>.3  CONDULETE 6 ENTRADAS TOP 3/4"</t>
  </si>
  <si>
    <t>10. 1. 8. PERFILADOS E ACESSÓRIOS</t>
  </si>
  <si>
    <t>.1  PERFILADO 38X38MM, PERFURADO, PEÇAS C/ 06 METROS</t>
  </si>
  <si>
    <t>.2  EMENDA INTERNA "L"</t>
  </si>
  <si>
    <t>.3  EMENDA INTERNA "T"</t>
  </si>
  <si>
    <t>.4  EMENDA INTERNA "X"</t>
  </si>
  <si>
    <t>.5  TIRANTE ROSQUEAVEL 3/8", VARA C/ 6M</t>
  </si>
  <si>
    <t>.6  CANTONEIRA ZZ</t>
  </si>
  <si>
    <t>.7  GANCHO P/ PERFILADO</t>
  </si>
  <si>
    <t>.8  GANCHO P/ LUMINÁRIA</t>
  </si>
  <si>
    <t>.9  PARAFUSO CABEÇA LENTILHA 3/8"</t>
  </si>
  <si>
    <t>.10  PORCA SEXTAVADA 3/8"</t>
  </si>
  <si>
    <t>.11  ARRUELA DE PRESSÃO 3/8"</t>
  </si>
  <si>
    <t>.12  BUCHA DE NYLOX S-8</t>
  </si>
  <si>
    <t>.13  PARAFUSO P/ BUCHA S-8</t>
  </si>
  <si>
    <t>10. 1. 9. ELETROCALHAS E ACESSORIOS</t>
  </si>
  <si>
    <t>.1  CALHA TIPO "C", CHAPA 20, LISA, C/ VIROLA, 100x50x3000mm</t>
  </si>
  <si>
    <t>.2  "T" VERTICAL DE DESCIDA LATERAL, LISO, 100x50mm</t>
  </si>
  <si>
    <t>.4  CURVA HORIZ. 90º, LISA, 100x50mm</t>
  </si>
  <si>
    <t>.5  EMENDA INTERNA P/ CALHA 100X50MM</t>
  </si>
  <si>
    <t>.6  SUPORTE SUSPENSÃO VERTICAL P/ TIRANTE 3/8"</t>
  </si>
  <si>
    <t>.7  TIRANTE ROSQUEAVEL 3/8", VARA C/ 6M</t>
  </si>
  <si>
    <t>.1  RACK PADRÃO 19", 12U - EM AÇO</t>
  </si>
  <si>
    <t>11. 2. 5. ELETROCALHAS E ACESSÓRIOS</t>
  </si>
  <si>
    <t>.1  CALHA TIPO "C", CHAPA 20, LISA, C/ VIROLA - 100X50MM</t>
  </si>
  <si>
    <t>.2  CURVA HORIZONTAL 45º, 100x50mm</t>
  </si>
  <si>
    <t>.3  MÃO FRANCESA P/ CALHA 100MM</t>
  </si>
  <si>
    <t>.4  TERMINAL DE FECHAMENTO, 100x50mm</t>
  </si>
  <si>
    <t>.5  PARAFUSO CABEÇA LENTILHA 3/8"</t>
  </si>
  <si>
    <t>.6  PORCA SEXTAVADA 3/8"</t>
  </si>
  <si>
    <t>.7  ARRUELA DE PRESSÃO 3/8"</t>
  </si>
  <si>
    <t>.3  TUBO PVC RIGIDO SOLDAVEL 110MM</t>
  </si>
  <si>
    <t>.4  ADAPTADOR PVC SOLDAVEL C/ FLANGES E ANEL DE VEDACAO 25MM</t>
  </si>
  <si>
    <t>.5  ADAPTADOR PVC SOLDAVEL C/ FLANGES E ANEL DE VEDACAO 32MM</t>
  </si>
  <si>
    <t>.6  ADAPTADOR PVC SOLDAVEL C/ FLANGES E ANEL DE VEDACAO 110MM</t>
  </si>
  <si>
    <t>.7  JOELHO 90 PVC RIGIDO SOLDAVEL 25MM</t>
  </si>
  <si>
    <t>.8  JOELHO 90 PVC RIGIDO SOLDAVEL 32MM</t>
  </si>
  <si>
    <t>.9  JOELHO 90 PVC RIGIDO SOLDAVEL 110MM</t>
  </si>
  <si>
    <t>.10  JOELHO 90 PVC RIGIDO 25MMx1/2" COM BUCHA DE LATÃO</t>
  </si>
  <si>
    <t>.11  JOELHO 90 PVC RIGIDO 25MMx3/4" COM BUCHA DE LATÃO</t>
  </si>
  <si>
    <t>.12  JOELHO 45 PVC RIGIDO SOLDAVEL 25MM</t>
  </si>
  <si>
    <t>.13  JOELHO 45 PVC RIGIDO SOLDAVEL 110MM</t>
  </si>
  <si>
    <t>.14  TE 90 PVC RIGIDO SOLDAVEL 25MM</t>
  </si>
  <si>
    <t>.15  TE 90 PVC RIGIDO SOLDAVEL 32MM</t>
  </si>
  <si>
    <t>.16  TE 90 PVC RIGIDO SOLDAVEL 110MM</t>
  </si>
  <si>
    <t>.17  ADAPTADOR PVC RIGIDO 25MMx3/4"</t>
  </si>
  <si>
    <t>.18  ADAPTADOR PVC RIGIDO 32MMx1"</t>
  </si>
  <si>
    <t>.19  ADAPTADOR PVC RIGIDO 25MMx1/2" COM BUCHA DE LATÃO</t>
  </si>
  <si>
    <t>.20  BUCHA DE REDUÇÃO PVC RIGIDO 32x25MM</t>
  </si>
  <si>
    <t>.1  RESERVATORIO DE FIBRA DE VIDRO 2.000 LTS</t>
  </si>
  <si>
    <t>.1  CUBA INOX PARA BANCADA 500X400X400</t>
  </si>
  <si>
    <t>12. 2.11. TANQUES</t>
  </si>
  <si>
    <t>.1  TORNEIRA PARA PIA, DE BANCADA, COM BICA MÓVEL E AREJADOR</t>
  </si>
  <si>
    <t>.1  TORNEIRA CROMADA COM UNIÃO PARA JARDIM 3/4"</t>
  </si>
  <si>
    <t>.6  JOELHO 90 PVC RIGIDO 50MM ESGOTO</t>
  </si>
  <si>
    <t>.7  JOELHO 90 PVC RIGIDO 75MM ESGOTO</t>
  </si>
  <si>
    <t>.8  JOELHO 45 PVC RIGIDO 40MM ESGOTO</t>
  </si>
  <si>
    <t>.9  JOELHO 45 PVC RIGIDO 50MM ESGOTO</t>
  </si>
  <si>
    <t>.10  JOELHO 45 PVC RIGIDO 75MM ESGOTO</t>
  </si>
  <si>
    <t>.11  JOELHO 45 PVC RIGIDO 100MM ESGOTO</t>
  </si>
  <si>
    <t>.12  CURVA 90 PVC RIGIDO 100MM ESGOTO</t>
  </si>
  <si>
    <t>.13  TE PVC RIGIDO 50x50MM ESGOTO</t>
  </si>
  <si>
    <t>.14  TE PVC RIGIDO 75x75MM ESGOTO</t>
  </si>
  <si>
    <t>.15  JUNÇÃO PVC RIGIDO 40x40MM ESGOTO</t>
  </si>
  <si>
    <t>.16  JUNÇÃO PVC RIGIDO 75x75MM ESGOTO</t>
  </si>
  <si>
    <t>.17  JUNÇÃO PVC RIGIDO 100x100MM ESGOTO</t>
  </si>
  <si>
    <t>.18  JUNÇÃO REDUÇÃO PVC RIGIDO 75x50MM ESGOTO</t>
  </si>
  <si>
    <t>.19  JUNÇÃO REDUÇÃO PVC RIGIDO 100x75MM ESGOTO</t>
  </si>
  <si>
    <t>.1  CAIXA SIFONADA PVC 150x185x75MM COM GRELHA INOX</t>
  </si>
  <si>
    <t>.2  TUBO PVC RIGIDO 200MM</t>
  </si>
  <si>
    <t>.3  CURVA 90 PVC RIGIDO 100MM</t>
  </si>
  <si>
    <t>.4  JOELHO 90 PVC RIGIDO 200MM</t>
  </si>
  <si>
    <t>.5  COLETOR EM CHAPA GALVANIZADA N.16 90X90X31CM</t>
  </si>
  <si>
    <t>.2  EXTINTOR DE INCENDIO AGUA COM SUPORTE-10KG</t>
  </si>
  <si>
    <t>.1  BARRAS ANTIPANICO PARA PORTAS DE 1,60 x 2,10m</t>
  </si>
  <si>
    <t>.2  BARRA ANTIPANICO PARA PORTAS DE 2,00 x 2,10m</t>
  </si>
  <si>
    <t>.3  TUBO DE COBRE FLEXÍVEL COM ISOLAMENTO 3/8"</t>
  </si>
  <si>
    <t>.4  CABO MULTIPOLAR 3X2,5MM2</t>
  </si>
  <si>
    <t>.5  INSTALAÇÃO (INCLUSIVE MATERIAL)</t>
  </si>
  <si>
    <t>.2  CONTRAPISO CONCRETO ARMADO 8CM-250KG CI/M3</t>
  </si>
  <si>
    <t>.1  PISO BASALTO TEAR, 46x46 - ARG. CI-AR 1:4 - 2cm Acabamento lixado fosco</t>
  </si>
  <si>
    <t>24.10. DE ALTA RESISTÊNCIA</t>
  </si>
  <si>
    <t xml:space="preserve"> 4. INFRA-ESTRUTURA / FUNDAÇÃO SIMPLES</t>
  </si>
  <si>
    <t xml:space="preserve"> 4. 9. 1. FÔRMAS</t>
  </si>
  <si>
    <t xml:space="preserve"> 7. ALVENARIAS / VEDAÇÕES / DIVISÓRIAS</t>
  </si>
  <si>
    <t>.2  TOMADA EMBUTIR DUPLA-INCLUSIVE CAIXA 2X4"</t>
  </si>
  <si>
    <t>.1  CABO ISOLADO FLEXIVEL 1.5mm2 (14AWG)-(BALIZADOR)</t>
  </si>
  <si>
    <t>.3  CABO MULTIPOLAR 2X1,5MM2 (BÓIAS)</t>
  </si>
  <si>
    <t>.3  ELETRODUTO PESADO ESMALTADO 3/4" (19MM)</t>
  </si>
  <si>
    <t>.4  CURVA 90 ELETRODUTO PESADO ESMALTADO 3/4" (19MM)</t>
  </si>
  <si>
    <t>.1  CENTRO DISTRIBUICAO CHAPA 18-ATE  6 DISJUNTORES</t>
  </si>
  <si>
    <t>.2  HASTE COOPERWELD 19x2400mm C/CONECTOR</t>
  </si>
  <si>
    <t>.3  DISJUNTOR TRIPOLAR 30A</t>
  </si>
  <si>
    <t>.2  CAIXA CONDULETE 20MM C/TAMPA CEGA</t>
  </si>
  <si>
    <t>.2  MASTRO SIMPLES, DIAM. 1 1/2", H= 3,00M</t>
  </si>
  <si>
    <t>.1  ISOLADOR DE DESCIDA P/ MASTRO SIMPLES DIAM. 1 1/2"</t>
  </si>
  <si>
    <t>.1  CABO COBRE NU - 35mm2</t>
  </si>
  <si>
    <t>.2  CARTUCHO 45 SOLDA EXOTÉRMICA HASTE 1/2" /CABO 35MM2</t>
  </si>
  <si>
    <t>.2  CORDOALHA P/ ESTAIS, DIAM. 1/4', TIPO SM</t>
  </si>
  <si>
    <t>.4  GRAMPO TIPO CROPY</t>
  </si>
  <si>
    <t>.5  MANILHAS P/ ESTICADOR DIAM. 1/4"</t>
  </si>
  <si>
    <t>.6  ABRAÇADEIRA P/ MASTRO C/ 3 ESTAIS, DIAM. 1/4"</t>
  </si>
  <si>
    <t>10. 3. 9. BALIZADORES</t>
  </si>
  <si>
    <t>.1  FOTOCELULA 1KW - 220V - COMPLETA</t>
  </si>
  <si>
    <t>.2  BALIZADOR AÉREO DUPLO C/ LAMPADA COMPACTA 23W</t>
  </si>
  <si>
    <t>.6  ADAPTADOR PVC SOLDAVEL C/ FLANGES E ANEL DE VEDACAO 40MM</t>
  </si>
  <si>
    <t>.7  ADAPTADOR PVC SOLDAVEL C/ FLANGES E ANEL DE VEDACAO 50MM</t>
  </si>
  <si>
    <t>.8  ADAPTADOR PVC SOLDAVEL C/ FLANGES E ANEL DE VEDACAO 60MM</t>
  </si>
  <si>
    <t>.11  JOELHO 90 PVC RIGIDO SOLDAVEL 50MM</t>
  </si>
  <si>
    <t>.12  JOELHO 90 PVC RIGIDO SOLDAVEL 60MM</t>
  </si>
  <si>
    <t>.13  TE 90 PVC RIGIDO SOLDAVEL 32MM</t>
  </si>
  <si>
    <t>.15  TE 90 PVC RIGIDO SOLDAVEL 60MM</t>
  </si>
  <si>
    <t>.16  ADAPTADOR PVC RIGIDO 32MMx1"</t>
  </si>
  <si>
    <t>.17  ADAPTADOR PVC RIGIDO 40MMx1 1/4"</t>
  </si>
  <si>
    <t>.18  ADAPTADOR PVC RIGIDO 50MMx1 1/2"</t>
  </si>
  <si>
    <t>.19  ADAPTADOR PVC RIGIDO 60MMx2"</t>
  </si>
  <si>
    <t>.1  REGISTRO GAVETA BRUTO 1"</t>
  </si>
  <si>
    <t>.2  REGISTRO GAVETA BRUTO 1 1/4"</t>
  </si>
  <si>
    <t>.3  REGISTRO GAVETA BRUTO 1 1/2"</t>
  </si>
  <si>
    <t>.4  REGISTRO GAVETA BRUTO 2"</t>
  </si>
  <si>
    <t>.1  TORNEIRA BÓIA 1"</t>
  </si>
  <si>
    <t>.1  BOMBA CENTRÍFUGA MONOESTÁGIO 3CV, 1 1/4"x1", 42M.C.A. (inclusive adaptadores)</t>
  </si>
  <si>
    <t>.2  QUADRO DE COMANDO COMPLETO (conforme projeto elétrico)</t>
  </si>
  <si>
    <t>.1  CHAVE BOIA AUTOMATICA P/COMANDO DE BOMBA ELETRONÍVEL</t>
  </si>
  <si>
    <t>.1  PINTURA ESMALTE EPOXI 2 DEMAOS</t>
  </si>
  <si>
    <t>.2  PREPARACAO P/PINT.EPOXI-PRIMER 2 DEM/MASSA 1 DEMAO</t>
  </si>
  <si>
    <t>.1  VÁLVULA DE ESFERA DE 1/2''</t>
  </si>
  <si>
    <t>.2  REGISTRO DE GAVETA 1 1/4'' (32mm)</t>
  </si>
  <si>
    <t>.3  VÁLVULA DE RETENÇÃO VERTICAL DE 1 1/4''</t>
  </si>
  <si>
    <t>.4  REGISTRO DE GAVETA DE 2 1/2''</t>
  </si>
  <si>
    <t>.3  PRESSOSTATO AJUSTÁVEL PB10ARG10A21 1,4-14 bar</t>
  </si>
  <si>
    <t>.4  QUADROS DE ACIONAMENTO DE DUAS BOMBAS DE 12,5CV</t>
  </si>
  <si>
    <t>.5  CABO MULTIVIAS FLEXIVEL NUMERADO 10X0,5mm²</t>
  </si>
  <si>
    <t>.6  BOMBA DE INCÊNDIO KSB/MEGANORM-BLOC 32-200, TRIFÁSICA, 12,5CV</t>
  </si>
  <si>
    <t>.1  TE DE REDUÇÃO DE 2 1/2" x 1'' DE AÇO GALVANIZADO</t>
  </si>
  <si>
    <t>.2  TE 90 AÇO GALVANIZADO 63MM(2 1/2")</t>
  </si>
  <si>
    <t>.3  LUVA DE REDUÇÃO DE AÇO GALVANIZADO DE 2 1/2'' x 2''</t>
  </si>
  <si>
    <t>.4  LUVA DE REDUÇÃO DE AÇO GALVANIZADO DE 2 1/2'' x 1 1/4''</t>
  </si>
  <si>
    <t>.5  CURVA DE 90 DE AÇO GALVANIZADO DE 2 1/2''</t>
  </si>
  <si>
    <t>.6  UNIÃO DE AÇO GALVANIZADO DE 1 1/4''</t>
  </si>
  <si>
    <t>.7  TUBULAÇÃO DE AÇO GALVANIZADO DE 1 1/4''</t>
  </si>
  <si>
    <t>.8  CURVA DE 90 DE AÇO GALVANIZADO DE 1 1/4''</t>
  </si>
  <si>
    <t>.9  LUVA DE REDUÇÃO DE 1'' x 1/2'' DE AÇO GALVANIZADO</t>
  </si>
  <si>
    <t>.10  CURVA DE 90 DE 1/2'' DE AÇO GALVANIZADO</t>
  </si>
  <si>
    <t>.11  TE DE 1/2'' DE AÇO GALVANIZADO</t>
  </si>
  <si>
    <t>.12  TUBULAÇÃO DE AÇO GALVANIZADO DE 1/2''</t>
  </si>
  <si>
    <t>.1  SELADOR PARA PAREDES INTERNAS/EXTERNAS 1 DEMAO (inclusive laje)</t>
  </si>
  <si>
    <t>.1  ESTACA ESCAVADA - 350MM (ROTATIVA)</t>
  </si>
  <si>
    <t xml:space="preserve"> 6. 1. 5. VERGA, CONTRA-VERGA E TAIPÁ</t>
  </si>
  <si>
    <t>.2  ARMADURA CA-60 FINA 4,2 A 4,6MM</t>
  </si>
  <si>
    <t>.1  ALVENARIA TIJ. MACICO - DE 15CM - J15MM CI-CA-AR 1:2:8</t>
  </si>
  <si>
    <t>.2  ALVENARIA TIJ. MACICO - DE 25CM - J15MM CI-CA-AR 1:2:8</t>
  </si>
  <si>
    <t xml:space="preserve">.1  PEITORIL BASALTO TEAR, larg.15cm / esp. 2cm - ARG. CI-AR 1:5 (acima da viga de
platibanda)
</t>
  </si>
  <si>
    <t>.1  POSTE DE CONCRETO 11M-4KN</t>
  </si>
  <si>
    <t>.2  ESTRUTURA DE MADEIRA N1 COMPLETA</t>
  </si>
  <si>
    <t>.5  PARA-RAIO TIPO POLIMÉRICO- 10KA</t>
  </si>
  <si>
    <t>.6  MUFLA PORTATIL P/CABO 35MM²/25KV</t>
  </si>
  <si>
    <t>.7  CHAVE FUSIVEL BASE C - C/ ELO FUSIVEL 6K</t>
  </si>
  <si>
    <t>.1  TRANSFORMADOR SECO TRIFASICO 225  KVA - 60HZ</t>
  </si>
  <si>
    <t>.3  CABO COBRE NU - 35MM2</t>
  </si>
  <si>
    <t>.4  CONECTOR PARAFUSO FENDIDO 35MM2</t>
  </si>
  <si>
    <t>.5  CONECTOR UNIVERSAL 35MM2</t>
  </si>
  <si>
    <t>.6  CHAVE SECCIONADORA TRIPOLAR 400A/25KV - C/ BASE FUSIVEL HH</t>
  </si>
  <si>
    <t>.7  CHAVE SECCIONADORA TRIPOLAR 400A - 25KV</t>
  </si>
  <si>
    <t>.8  FUSIVEL HH 16A - 25KV</t>
  </si>
  <si>
    <t>.9  ISOLADOR MÉDIA TENSÃO PORCELANA INTERNO 25 KV</t>
  </si>
  <si>
    <t>.10  VERGALHAO DE COBRE 5/16" (8,00mm)</t>
  </si>
  <si>
    <t>.11  TERMINAL PARA VERGALHÃO 8mm</t>
  </si>
  <si>
    <t>.12  CABO ISOLADO 95MM2 - 1000V (4/0AWG)</t>
  </si>
  <si>
    <t>.13  CONECTOR UNIVERSAL 95MM2</t>
  </si>
  <si>
    <t>.14  MUFLA PORTATIL P/CABO 35MM²/25KV</t>
  </si>
  <si>
    <t>.15  TAPETE DE BORRACHA 60X60CM-ISOLACAO 25KV</t>
  </si>
  <si>
    <t>.17  EXTINTOR DE INCENDIO PÓ QUIMICO C/ SUPORTE-6Kg</t>
  </si>
  <si>
    <t>.18  INTERRUPTOR EMBUTIR SIMPLES C/ TOMADA</t>
  </si>
  <si>
    <t>.19  ARANDELA PARA PAREDE-COM LAMPADA INCANDESCENTE 60W</t>
  </si>
  <si>
    <t>.20  CAIXA ESTAMPADA 2X4" (51X102MM) CHAPA 20</t>
  </si>
  <si>
    <t>.21  FITA ISOLANTE AUTOFUSÃO C/ 3M</t>
  </si>
  <si>
    <t>.22  FITA ISOLANTE 20m</t>
  </si>
  <si>
    <t>.23  PLACA DE ADVERTÊNCIA "NÃO ACIONAR SOBRE CARGA"</t>
  </si>
  <si>
    <t>.24  FIM DE CURSO (INTER-TRAVAMENTO ELÉTRICO)</t>
  </si>
  <si>
    <t>.25  MASSA DE CALAFETAR</t>
  </si>
  <si>
    <t>.26  CADEADO PADRÃO CEEE</t>
  </si>
  <si>
    <t>.27  CAIXA MULTI USO EM PVC P/ EPI</t>
  </si>
  <si>
    <t>.28  CONJUNTO DE LUVAS DE BORRACHA + COURO MT - CL 25KV</t>
  </si>
  <si>
    <t>PA</t>
  </si>
  <si>
    <t>.29  ÓCULOS DE PROTEÇÃO VIDRO TRANSPARENTE</t>
  </si>
  <si>
    <t>.1  CAIXA MEDICAO BT 1200X850X400MM - PADRAO CEEE</t>
  </si>
  <si>
    <t>.1  Painel Modular C/ 10 esp. Tri, c/barra e disj. geral c/med. Olhar projeto</t>
  </si>
  <si>
    <t>.1  DISJUNTOR TRIPOLAR 400A - C/ AJUSTE E BOB. DISPARO DISTANCIA</t>
  </si>
  <si>
    <t>.1  PLAFON DE SOBREPOR BL-260 C/ LAMP. COMP. 23W/220V</t>
  </si>
  <si>
    <t>.2  LUMINARIA DE EMERGENCIA 2X55W</t>
  </si>
  <si>
    <t>.1  ELETRODUTO PVC RIGIDO ROSCAVEL 3/4" (19MM)</t>
  </si>
  <si>
    <t>.2  CURVA 90 ELETRODUTO PVC RIGIDO ROSCAVEL 3/4"(19MM)</t>
  </si>
  <si>
    <t>.3  ELETRODUTO PVC RIGIDO ROSCAVEL 1 1/2" (38MM)</t>
  </si>
  <si>
    <t>.4  ELETRODUTO PESADO ESMALTADO 4" (100MM)</t>
  </si>
  <si>
    <t>.5  CURVA 90 ELETRODUTO PVC RIGIDO ROSCAVEL 1 1/2"</t>
  </si>
  <si>
    <t>.6  ELETRODUTO PVC RIGIDO ROSCAVEL 4"(101MM)</t>
  </si>
  <si>
    <t>.7  CURVA 90 ELETRODUTO PVC RIGIDO 4" (101MM)</t>
  </si>
  <si>
    <t>12. INSTAÇÕES HIDRÁULICAS E SANITÁRIAS</t>
  </si>
  <si>
    <t>13. IMPERMEABILIZAÇÃO / ISOLAÇÃO TÉRMICA E ACÚSTICA</t>
  </si>
  <si>
    <t>.1  PEITORIL BASALTO TEAR, larg.25cm / esp. 2cm - ARG. CI-AR 1:5</t>
  </si>
  <si>
    <t>.1  SOLEIRA BASALTO TEAR, larg. 25cm / esp. 2cm - ARG. CI-AR 1:4</t>
  </si>
  <si>
    <t>22.   FORRO</t>
  </si>
  <si>
    <t>23.   AR CONDICIONADO</t>
  </si>
  <si>
    <r>
      <t xml:space="preserve">Endereço: </t>
    </r>
    <r>
      <rPr>
        <sz val="12"/>
        <rFont val="Arial"/>
        <family val="2"/>
      </rPr>
      <t>Rua Corredor das Tropas, nº 801, Bairro Vila Branca</t>
    </r>
  </si>
  <si>
    <r>
      <t xml:space="preserve">Cidade: </t>
    </r>
    <r>
      <rPr>
        <sz val="12"/>
        <rFont val="Arial"/>
        <family val="2"/>
      </rPr>
      <t>Jaguarão - RS</t>
    </r>
  </si>
  <si>
    <r>
      <t xml:space="preserve">Obra: </t>
    </r>
    <r>
      <rPr>
        <sz val="12"/>
        <rFont val="Arial"/>
        <family val="2"/>
      </rPr>
      <t xml:space="preserve"> Construção Câmpus Jaguarão - Geral</t>
    </r>
  </si>
  <si>
    <t>300 dias</t>
  </si>
  <si>
    <t xml:space="preserve">.1  BANCADA EM GRANITO CINZA ANDORINHA ESP. 2CM (inclusive mão francesas, respingadeira e saia)
</t>
  </si>
  <si>
    <t xml:space="preserve">.2  PORTA ALUMÍNIO BRANCO PINTADO VENEZIANA VAZADA 60X60 C/FERRAGEM (Para as platibandas)
</t>
  </si>
  <si>
    <t xml:space="preserve">.1  ESTRUTURA METÁLICA PARA COBERTURA DE POLICARBONATO (conforme detalhamento)
</t>
  </si>
  <si>
    <t>.6  TAMPA CEGA REDONDA 4X4"</t>
  </si>
  <si>
    <t>.7  ELETRODUTO CONDULETE TOP 3/4" - COR CINZA</t>
  </si>
  <si>
    <t>.8  ABRAÇADEIRA PVC P/ ELET. TIPO 3/4" - COR CINZA</t>
  </si>
  <si>
    <t>.9  ADAPTADOR P/ CAIXA TOP 3/4" - COR CINZA</t>
  </si>
  <si>
    <t>.1  CUBA INOX PARA BANCADA 470X305X170 (inclusive válvula)</t>
  </si>
  <si>
    <t>.1  PROJETO "AS BUILT" Inclui Projeto Arquitetônico e Complementares</t>
  </si>
  <si>
    <t xml:space="preserve">.1  ATERRO COM AREIA MÉDIA - 30CM (compactação mecânica para nivelamento de blocos e calçadas)
</t>
  </si>
  <si>
    <t xml:space="preserve">.1  VIGA BALDRAME CONCR.ARMADO FCK15MPA-COMPLETA (fundação da cerca de alambrado e muro cego)
</t>
  </si>
  <si>
    <t xml:space="preserve">.1  CONCRETO FCK20MPA - PREPARO, LANCAMENTO E CURA (fundação da cerca de alambrado)
</t>
  </si>
  <si>
    <t xml:space="preserve">.1  VIGA CONCRETO ARMADO FCK 25MPA-ESCOR,FORMA,ARM,LANC,CURA,DES (muro cego)
</t>
  </si>
  <si>
    <t>.7  TUBO PVC RIGIDO 100MM</t>
  </si>
  <si>
    <t>.1  PORTÃO DE CORRER (inclusive ferragens)</t>
  </si>
  <si>
    <t>.2  SISTEMA COMANDO ELÉTRICO P/ PORTÃO (inclusive instalação)</t>
  </si>
  <si>
    <t>.1  GALPAO EM ALVENARIA TIJ.6 FUROS</t>
  </si>
  <si>
    <t>19. 1. 2. PLACAS DE CONCRETO</t>
  </si>
  <si>
    <t>.3  LASTRO MANUAL COM BRITA (camada 10cm)</t>
  </si>
  <si>
    <t>.2  LA DE ROCHA E = 5CM</t>
  </si>
  <si>
    <t>.1  PORTÃO BASCULANTE COM PORTA AUXILIAR 3.00X3.00 (inclusive ferragens)</t>
  </si>
  <si>
    <t>.3  "T" HORIZONTAL 90°, LISO, 100x50mm</t>
  </si>
  <si>
    <t>.1  TANQUE PRE-MOLDADO DE CONCRETO COM METAIS (inclusive válvula)</t>
  </si>
  <si>
    <t>.1  TUBO PVC RIGIDO 100MM</t>
  </si>
  <si>
    <t>17. 6. MASSA CORRIDA</t>
  </si>
  <si>
    <t>.1  MASSA CORRIDA PVA PARA INTERIORES 2 DEMAOS (divisórias de gesso)</t>
  </si>
  <si>
    <t>.1  CAIXILHO FIXO VENEZIANA VAZADA ALUMINIO BRANCO PINTADO</t>
  </si>
  <si>
    <t>.1  PINTURA ACRILICA SOBRE MASSA UNICA - 2 DEMAOS (inclusive laje)</t>
  </si>
  <si>
    <t>.2  JOELHO 90 PVC RIGIDO 75MM</t>
  </si>
  <si>
    <t>.5  VALVULA RETENCAO METÁLICA 1''</t>
  </si>
  <si>
    <r>
      <t>Obra:</t>
    </r>
    <r>
      <rPr>
        <sz val="12"/>
        <color indexed="8"/>
        <rFont val="Arial"/>
        <family val="2"/>
      </rPr>
      <t xml:space="preserve"> Construção do Câmpus Avançado Jaguarão - Guarita</t>
    </r>
  </si>
  <si>
    <r>
      <t>Obra:</t>
    </r>
    <r>
      <rPr>
        <sz val="12"/>
        <color indexed="8"/>
        <rFont val="Arial"/>
        <family val="2"/>
      </rPr>
      <t xml:space="preserve"> Construção do Câmpus Avançado Jaguarão - Multifuncional</t>
    </r>
  </si>
  <si>
    <r>
      <t>Obra:</t>
    </r>
    <r>
      <rPr>
        <sz val="12"/>
        <color indexed="8"/>
        <rFont val="Arial"/>
        <family val="2"/>
      </rPr>
      <t xml:space="preserve"> Construção do Câmpus Avançado Jaguarão - Oficinas</t>
    </r>
  </si>
  <si>
    <r>
      <t>Obra:</t>
    </r>
    <r>
      <rPr>
        <sz val="12"/>
        <color indexed="8"/>
        <rFont val="Arial"/>
        <family val="2"/>
      </rPr>
      <t xml:space="preserve"> Construção do Câmpus Avançado Jaguarão - Subestação</t>
    </r>
  </si>
  <si>
    <r>
      <t>Obra:</t>
    </r>
    <r>
      <rPr>
        <sz val="12"/>
        <color indexed="8"/>
        <rFont val="Arial"/>
        <family val="2"/>
      </rPr>
      <t xml:space="preserve"> Construção do Câmpus Avançado Jaguarão - Implantação</t>
    </r>
  </si>
  <si>
    <r>
      <t>Obra:</t>
    </r>
    <r>
      <rPr>
        <sz val="12"/>
        <color indexed="8"/>
        <rFont val="Arial"/>
        <family val="2"/>
      </rPr>
      <t xml:space="preserve"> Construção do Câmpus Avançado Jaguarão - Reservatório Metálico e Casa de Bombas</t>
    </r>
  </si>
  <si>
    <r>
      <t xml:space="preserve">Obra: </t>
    </r>
    <r>
      <rPr>
        <sz val="12"/>
        <rFont val="Arial"/>
        <family val="2"/>
      </rPr>
      <t xml:space="preserve"> Construção do Câmpus Avançado Jaguarão - Guarita</t>
    </r>
  </si>
  <si>
    <r>
      <t xml:space="preserve">Obra: </t>
    </r>
    <r>
      <rPr>
        <sz val="12"/>
        <rFont val="Arial"/>
        <family val="2"/>
      </rPr>
      <t xml:space="preserve"> Construção do Câmpus Avançado Jaguarão - Multifuncional</t>
    </r>
  </si>
  <si>
    <r>
      <t xml:space="preserve">Obra: </t>
    </r>
    <r>
      <rPr>
        <sz val="12"/>
        <rFont val="Arial"/>
        <family val="2"/>
      </rPr>
      <t>Construção do Câmpus Avançado Jaguarão - Oficinas</t>
    </r>
  </si>
  <si>
    <r>
      <t xml:space="preserve">Obra: </t>
    </r>
    <r>
      <rPr>
        <sz val="12"/>
        <rFont val="Arial"/>
        <family val="2"/>
      </rPr>
      <t>Construção do Câmpus Avançado Jaguarão - Subestação</t>
    </r>
  </si>
  <si>
    <r>
      <t xml:space="preserve">Obra: </t>
    </r>
    <r>
      <rPr>
        <sz val="12"/>
        <rFont val="Arial"/>
        <family val="2"/>
      </rPr>
      <t>Construção do Câmpus Avançado Jaguarão - Implantação</t>
    </r>
  </si>
  <si>
    <r>
      <t xml:space="preserve">Obra: </t>
    </r>
    <r>
      <rPr>
        <sz val="12"/>
        <rFont val="Arial"/>
        <family val="2"/>
      </rPr>
      <t xml:space="preserve"> Construção do Câmpus Avançado Jaguarão </t>
    </r>
    <r>
      <rPr>
        <sz val="11.5"/>
        <rFont val="Arial"/>
        <family val="2"/>
      </rPr>
      <t>- Reserv. Metálico e Casa de Bombas</t>
    </r>
  </si>
  <si>
    <t>10. 4. 4. QUADRO GERAL DE BAIXA TENSÃO (QGBT)</t>
  </si>
  <si>
    <t>.1  CAIXA INSPEÇÃO 30X30X30CM ALV.15 C/ TAMPA CONCRETO</t>
  </si>
  <si>
    <t>.2  CAIXA INSPECAO 80X80X80CM ALV.15 C/ TAMPA CONCRETO</t>
  </si>
  <si>
    <t xml:space="preserve"> 2. SERVIÇOS PRELIMINARES</t>
  </si>
  <si>
    <t>.3  SISTEMA COMANDO ELÉTRICO P/ PORTÃO (inclusive instalação)</t>
  </si>
  <si>
    <t>11. INSTALAÇÕES LÓGICA/TELEFÔNICA</t>
  </si>
  <si>
    <t>11. 2. 1. TOMADAS E CAIXAS DE PASSAGEM</t>
  </si>
  <si>
    <t>.2  CONECTOR RJ-45</t>
  </si>
  <si>
    <t>.3  TAMPA 2X4", C/ FURO P/ DOIS CONECTOR RJ-45</t>
  </si>
  <si>
    <t>11. 2. 2. CABOS</t>
  </si>
  <si>
    <t xml:space="preserve">.1  BACIA SANITÁRIA EM LOUÇA COM CAIXA ACOPLADA E ASSENTO (inclusive acessórios
de fixação)
</t>
  </si>
  <si>
    <t xml:space="preserve">.1  CUBA INOX DE EMBUTIR, PARA BANCADA DE GRANITO 470X305X170 (inclusive
válvula)
</t>
  </si>
  <si>
    <t>13. 2. 2. TERRAÇOS</t>
  </si>
  <si>
    <t>.1  PAREDE DE GESSO ACARTONADO - STANDARD - C/ COLOCAÇÃO</t>
  </si>
  <si>
    <t xml:space="preserve">.3  PORTA ALUMÍNIO BRANCO PINTADO VENEZIANA CEGA 60X1.70 C/FERRAGEM (Box wc's, chave do tipo não removível)
</t>
  </si>
  <si>
    <t xml:space="preserve">.2  FERRAGEM COMPLETA PARA PORTA DE SANITARIO (portas de madeira PNE e Gab. Diretor)
</t>
  </si>
  <si>
    <t xml:space="preserve">.2  CAPA EM CHAPA  GALVANIZADA CORTE 70-FIXO EM ALVENARIA (para tubulações de
queda pluvial)
</t>
  </si>
  <si>
    <t>.1  CAIXA INSPECAO 50X50X50CM ALV. 15 C/ TAMPA CONCRETO</t>
  </si>
  <si>
    <t>10. 3. SISTEMA DE PROTEÇÃO CONTRA DESCARGA ATMOSFÉRICA (SPDA)</t>
  </si>
  <si>
    <t>.2  CAIXA INSPEÇÃO 30X30X30CM ALV.15 C/ TAMPA CONCRETO</t>
  </si>
  <si>
    <t>10. 3. 8. ELETRODUTOS E ACESSÓRIOS</t>
  </si>
  <si>
    <t>.1  CAIXAPVC 1º LINHA TAMANHO 2X4"</t>
  </si>
  <si>
    <t>.4  CONECTOR RJ - 45</t>
  </si>
  <si>
    <t>.1  ELETRODUTO PVC RIGIDO ROSCAVEL 1" (25MM)</t>
  </si>
  <si>
    <t>.2  CURVA 90 ELETRODUTO PVC RIGIDO ROSCAVEL 1" (25MM)</t>
  </si>
  <si>
    <t>.2  PATCH PANEL 24 PORTAS CAT.6</t>
  </si>
  <si>
    <t>.3  GUIA DE CABOS 1U</t>
  </si>
  <si>
    <t>.4  REGUA C/04 TOMADAS PADRÃO 19"</t>
  </si>
  <si>
    <t>.5  FRENTE FALSA 1U</t>
  </si>
  <si>
    <t>.6  FRENTE FALSA 2U</t>
  </si>
  <si>
    <t>.7  PORCA GAIOLA=PARAFUSOS M5</t>
  </si>
  <si>
    <t>.8  MINI DIO P/ 06 FIBRAS - COMPATÍVEL</t>
  </si>
  <si>
    <t>.9  PIGTAIL + ACOPLADORES + PROTETORES</t>
  </si>
  <si>
    <t>.10  CORDÃO OPTICO MM LC/LC (50/125) 2,5M</t>
  </si>
  <si>
    <t>.11  PATCH CORD 1,5M CAT. 6</t>
  </si>
  <si>
    <t>.6  VALVULA DE PE C/CRIVO PVC SOLDÁVEL 1"</t>
  </si>
  <si>
    <t>.7  VÁLVULA DE RETENÇÃO PVC SOLDÁVEL 3/4''</t>
  </si>
  <si>
    <t xml:space="preserve">.2  BACIA SANITÁRIA SIFONADA EM LOUÇA COM ASSENTO PARA PNE (inclusive
acessórios de fixação)
</t>
  </si>
  <si>
    <t>.3  CAIXA INSPEÇÃO 30X30X30CM ALV.15 C/ TAMPA CONCRETO</t>
  </si>
  <si>
    <t xml:space="preserve"> 6. 1. 4. CINTA DE AMARRAÇÃO (PLATIBANDA)</t>
  </si>
  <si>
    <t xml:space="preserve"> 7. 2. 8. DIVISÓRIA DE GRANITO</t>
  </si>
  <si>
    <t xml:space="preserve">.1  DIVISÓRIA EM GRANITO (para os wc's feminino e masculino) (incluindo perfis de fixação e
vedação)
</t>
  </si>
  <si>
    <t xml:space="preserve">.1  PORTA ALUMÍNIO BRANCO PINTADO VENEZIANA CEGA 60X1.70 C/FERRAGEM (box sanitários, chave do tipo não removível)
</t>
  </si>
  <si>
    <t>.1  PORTA DE VIDRO TEMPERADO 10mm - (Painéis móveis e fixos) (inclusive ferragens)</t>
  </si>
  <si>
    <t>.1  FERRAGEM COMPLETA PARA PORTA DE SANITARIO (portas de madeira PNE)</t>
  </si>
  <si>
    <t>.2  TAMPA 2X4", C/ FURO P/ DOIS CONECTOR RJ-45</t>
  </si>
  <si>
    <t>.3  CONECTOR RJ - 45</t>
  </si>
  <si>
    <t>.4  CONDULETE 6 ENTRADAS TOP 1" COR CINZA</t>
  </si>
  <si>
    <t>.5  TAMPA CONDULETE TOP 1" P/ DOIS RJ-45</t>
  </si>
  <si>
    <t>.3  ELETRODUTO CONDULETE TOP 1" - COR CINZA</t>
  </si>
  <si>
    <t>.4  CURVA P/ ELETRODUTO CONDULETE TOP 1" - COR CINZA</t>
  </si>
  <si>
    <t>.5  ABRAÇADEIRA TOP 1" - COR CINZA</t>
  </si>
  <si>
    <t>.6  ADAPTADOR P/ CONDULETE TOP 1" - COR CINZA</t>
  </si>
  <si>
    <t>.4  REGUA C/ 4 TOMADAS PADRÃO 19"</t>
  </si>
  <si>
    <t>.7  PORCA GAIOLA + PARAFUSO MS</t>
  </si>
  <si>
    <t>.8  MINI DIO P/ 6 FIBRAS - COMPATÍVEL</t>
  </si>
  <si>
    <t>.9  PIGTH TAIL + ACOPLADOR + PROTETORES</t>
  </si>
  <si>
    <t>.11  PATCH CORD 1,5M CAT.6</t>
  </si>
  <si>
    <t xml:space="preserve">.2  BACIA SANITÁRIA EM LOUÇA COM ASSENTO PARA PNE (inclusive acessórios de
fixação)
</t>
  </si>
  <si>
    <t>.2  BASE DE RACHAO (15CM) (compactação mecânica p/ nivelamento onde houver intertrav.)</t>
  </si>
  <si>
    <t>20. 9. CORRIMÃO E GUARDA-CORPO</t>
  </si>
  <si>
    <t>.1  CAIXILHO TIPO VENEZIANA DE ALUMINIO ANODIZADO</t>
  </si>
  <si>
    <t>.2  CANTONEIRAS DE FERRO 1.1/2"X3,2MM</t>
  </si>
  <si>
    <t>.3  PERFIL "U" 50,8X25,4X2,0MM (PEÇA 6M)</t>
  </si>
  <si>
    <t>.4  CORRIMAO TUBO FERRO GALVANIZADO-1X75 E 3X25 MM (inclusive instalação)</t>
  </si>
  <si>
    <t>.1  PISO DO TIPO KORODUR WT (impermeabilizado e polido)</t>
  </si>
  <si>
    <t>.2  RODAPÉ TIPO KORODUR WT H=10CM</t>
  </si>
  <si>
    <t xml:space="preserve">.1  ESCAVACAO MECANICA DE SOLO ATE 2,50M (retirada da camada vegetal e escavação
valas tubulações)
</t>
  </si>
  <si>
    <t xml:space="preserve"> 4. 1. 2. MICRO ESTACA</t>
  </si>
  <si>
    <t xml:space="preserve">.1  PILAR CONCRETO ARMADO FCK 25MPA-ESCOR,FORMA,ARM,LANC,CURA,D. (muro cego)
</t>
  </si>
  <si>
    <t>.1  CAIXA INSPECAO 80X80X80CM ALV.15 C/ TAMPA CONCRETO</t>
  </si>
  <si>
    <t>.1  CAIXA DE INSPEÇÃO 40X40X40CM ALV. 15C/ TAMPA CONCRETO</t>
  </si>
  <si>
    <t>.2  CABO UTP CATEGORIA 06</t>
  </si>
  <si>
    <t>12. 1. 6. INSTALAÇÃO DO CAVALETE DE HIDRÔMETRO</t>
  </si>
  <si>
    <t xml:space="preserve">.1  SELADOR PARA PAREDES INTERNAS/EXTERNAS 1 DEMAO (muro cego e gradil
concreto)
</t>
  </si>
  <si>
    <t>.2  ARGAMASSA CI-AR.MEDIA 1:4 - 5CM</t>
  </si>
  <si>
    <t xml:space="preserve">.1  GRADIL COM PONTAS PRÉ-MOLDADO EM CONCRETO - h=2,60m (incluindo fundações
conforme projeto)
</t>
  </si>
  <si>
    <t>INCLUIR LOGOTIPO DA EMPRESA</t>
  </si>
  <si>
    <t>DADOS DA EMPRESA</t>
  </si>
  <si>
    <t>Local e Data</t>
  </si>
  <si>
    <t>Nome do Profissional Responsável</t>
  </si>
  <si>
    <t>Especificação do Cargo/função</t>
  </si>
  <si>
    <t>N° do CREA ou CAU</t>
  </si>
  <si>
    <t>XX</t>
  </si>
</sst>
</file>

<file path=xl/styles.xml><?xml version="1.0" encoding="utf-8"?>
<styleSheet xmlns="http://schemas.openxmlformats.org/spreadsheetml/2006/main">
  <numFmts count="5">
    <numFmt numFmtId="7" formatCode="&quot;R$&quot;\ #,##0.00;\-&quot;R$&quot;\ #,##0.00"/>
    <numFmt numFmtId="43" formatCode="_-* #,##0.00_-;\-* #,##0.00_-;_-* &quot;-&quot;??_-;_-@_-"/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&quot;R$&quot;\ #,##0.00"/>
  </numFmts>
  <fonts count="28">
    <font>
      <sz val="10"/>
      <color indexed="8"/>
      <name val="Arial"/>
    </font>
    <font>
      <b/>
      <sz val="10"/>
      <color indexed="8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2"/>
      <color indexed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13"/>
      <color indexed="8"/>
      <name val="Arial"/>
      <family val="2"/>
    </font>
    <font>
      <b/>
      <sz val="13"/>
      <color indexed="8"/>
      <name val="Arial"/>
      <family val="2"/>
    </font>
    <font>
      <sz val="13"/>
      <name val="Arial"/>
      <family val="2"/>
    </font>
    <font>
      <sz val="11.5"/>
      <name val="Arial"/>
      <family val="2"/>
    </font>
    <font>
      <sz val="12"/>
      <color rgb="FFFF0000"/>
      <name val="Arial"/>
      <family val="2"/>
    </font>
    <font>
      <sz val="10"/>
      <color rgb="FFFF0000"/>
      <name val="Arial"/>
      <family val="2"/>
    </font>
    <font>
      <sz val="13"/>
      <color rgb="FFFF0000"/>
      <name val="Arial"/>
      <family val="2"/>
    </font>
    <font>
      <b/>
      <sz val="13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7" fillId="0" borderId="0" xfId="0" applyFont="1"/>
    <xf numFmtId="166" fontId="3" fillId="0" borderId="0" xfId="1" applyNumberFormat="1" applyFont="1" applyFill="1"/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7" fontId="9" fillId="0" borderId="1" xfId="1" quotePrefix="1" applyNumberFormat="1" applyFont="1" applyFill="1" applyBorder="1" applyAlignment="1" applyProtection="1">
      <alignment horizontal="center" vertical="center" wrapText="1"/>
    </xf>
    <xf numFmtId="10" fontId="11" fillId="0" borderId="1" xfId="1" quotePrefix="1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7" fontId="12" fillId="0" borderId="1" xfId="1" quotePrefix="1" applyNumberFormat="1" applyFont="1" applyFill="1" applyBorder="1" applyAlignment="1" applyProtection="1">
      <alignment horizontal="center" vertical="center" wrapText="1"/>
    </xf>
    <xf numFmtId="7" fontId="13" fillId="0" borderId="1" xfId="1" quotePrefix="1" applyNumberFormat="1" applyFont="1" applyFill="1" applyBorder="1" applyAlignment="1" applyProtection="1">
      <alignment horizontal="center" vertical="center" wrapText="1"/>
    </xf>
    <xf numFmtId="10" fontId="13" fillId="0" borderId="1" xfId="1" applyNumberFormat="1" applyFont="1" applyFill="1" applyBorder="1" applyAlignment="1" applyProtection="1">
      <alignment horizontal="center" vertical="center" wrapText="1"/>
    </xf>
    <xf numFmtId="166" fontId="12" fillId="0" borderId="1" xfId="0" quotePrefix="1" applyNumberFormat="1" applyFont="1" applyFill="1" applyBorder="1" applyAlignment="1" applyProtection="1">
      <alignment horizontal="center" vertical="center" wrapText="1"/>
    </xf>
    <xf numFmtId="43" fontId="4" fillId="0" borderId="0" xfId="0" applyNumberFormat="1" applyFont="1"/>
    <xf numFmtId="166" fontId="7" fillId="0" borderId="0" xfId="0" applyNumberFormat="1" applyFont="1"/>
    <xf numFmtId="164" fontId="7" fillId="2" borderId="1" xfId="2" applyFont="1" applyFill="1" applyBorder="1" applyProtection="1"/>
    <xf numFmtId="164" fontId="7" fillId="2" borderId="1" xfId="2" applyFont="1" applyFill="1" applyBorder="1" applyProtection="1">
      <protection locked="0"/>
    </xf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9" fillId="0" borderId="0" xfId="0" applyFont="1" applyBorder="1" applyProtection="1"/>
    <xf numFmtId="0" fontId="10" fillId="0" borderId="0" xfId="0" applyFont="1" applyFill="1" applyBorder="1" applyAlignment="1" applyProtection="1">
      <alignment vertical="top" wrapText="1"/>
    </xf>
    <xf numFmtId="0" fontId="4" fillId="0" borderId="0" xfId="0" applyFont="1" applyProtection="1"/>
    <xf numFmtId="0" fontId="15" fillId="0" borderId="0" xfId="0" applyFont="1" applyFill="1" applyBorder="1" applyAlignment="1" applyProtection="1">
      <alignment vertical="top" wrapText="1"/>
    </xf>
    <xf numFmtId="0" fontId="16" fillId="0" borderId="0" xfId="0" applyFont="1" applyProtection="1"/>
    <xf numFmtId="0" fontId="16" fillId="0" borderId="0" xfId="0" applyFont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7" fillId="0" borderId="0" xfId="0" applyFont="1" applyProtection="1"/>
    <xf numFmtId="7" fontId="9" fillId="3" borderId="1" xfId="0" applyNumberFormat="1" applyFont="1" applyFill="1" applyBorder="1" applyAlignment="1" applyProtection="1">
      <alignment horizontal="center" vertical="center" wrapText="1"/>
    </xf>
    <xf numFmtId="10" fontId="9" fillId="0" borderId="1" xfId="1" quotePrefix="1" applyNumberFormat="1" applyFont="1" applyFill="1" applyBorder="1" applyAlignment="1" applyProtection="1">
      <alignment horizontal="center" vertical="center" wrapText="1"/>
    </xf>
    <xf numFmtId="7" fontId="9" fillId="0" borderId="0" xfId="0" applyNumberFormat="1" applyFont="1" applyProtection="1"/>
    <xf numFmtId="0" fontId="11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/>
    </xf>
    <xf numFmtId="0" fontId="14" fillId="0" borderId="0" xfId="0" applyFont="1" applyAlignment="1" applyProtection="1">
      <alignment horizontal="center"/>
    </xf>
    <xf numFmtId="0" fontId="11" fillId="0" borderId="0" xfId="0" applyFont="1" applyProtection="1"/>
    <xf numFmtId="0" fontId="12" fillId="0" borderId="0" xfId="0" applyFont="1" applyFill="1" applyBorder="1" applyAlignment="1" applyProtection="1">
      <alignment vertical="top"/>
    </xf>
    <xf numFmtId="0" fontId="6" fillId="0" borderId="0" xfId="0" applyFont="1" applyFill="1" applyBorder="1" applyAlignment="1" applyProtection="1">
      <alignment horizontal="right" vertical="top"/>
    </xf>
    <xf numFmtId="10" fontId="7" fillId="0" borderId="0" xfId="0" applyNumberFormat="1" applyFont="1" applyFill="1" applyBorder="1" applyAlignment="1" applyProtection="1">
      <alignment horizontal="center" vertical="top"/>
    </xf>
    <xf numFmtId="0" fontId="6" fillId="0" borderId="0" xfId="0" applyFont="1" applyFill="1" applyBorder="1" applyAlignment="1" applyProtection="1">
      <alignment vertical="top"/>
    </xf>
    <xf numFmtId="166" fontId="8" fillId="0" borderId="0" xfId="1" applyNumberFormat="1" applyFont="1" applyFill="1" applyBorder="1" applyAlignment="1" applyProtection="1">
      <alignment vertical="top"/>
    </xf>
    <xf numFmtId="0" fontId="9" fillId="0" borderId="0" xfId="0" applyFont="1" applyAlignment="1" applyProtection="1"/>
    <xf numFmtId="0" fontId="14" fillId="0" borderId="0" xfId="0" applyFont="1" applyAlignment="1" applyProtection="1"/>
    <xf numFmtId="0" fontId="17" fillId="0" borderId="0" xfId="0" applyFont="1" applyAlignment="1">
      <alignment horizontal="center"/>
    </xf>
    <xf numFmtId="0" fontId="11" fillId="0" borderId="0" xfId="0" applyFont="1" applyAlignment="1" applyProtection="1"/>
    <xf numFmtId="0" fontId="9" fillId="0" borderId="0" xfId="0" applyFont="1" applyFill="1" applyAlignment="1" applyProtection="1"/>
    <xf numFmtId="0" fontId="9" fillId="0" borderId="3" xfId="0" applyFont="1" applyBorder="1" applyAlignment="1" applyProtection="1">
      <alignment horizontal="center"/>
    </xf>
    <xf numFmtId="166" fontId="11" fillId="0" borderId="1" xfId="0" applyNumberFormat="1" applyFont="1" applyFill="1" applyBorder="1" applyAlignment="1" applyProtection="1">
      <alignment horizontal="center" vertical="center" wrapText="1"/>
    </xf>
    <xf numFmtId="10" fontId="9" fillId="0" borderId="1" xfId="0" applyNumberFormat="1" applyFont="1" applyFill="1" applyBorder="1" applyAlignment="1" applyProtection="1">
      <alignment horizontal="center" vertical="center" wrapText="1"/>
    </xf>
    <xf numFmtId="10" fontId="9" fillId="0" borderId="1" xfId="1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left" vertical="top"/>
    </xf>
    <xf numFmtId="164" fontId="7" fillId="2" borderId="1" xfId="2" applyFont="1" applyFill="1" applyBorder="1" applyAlignment="1" applyProtection="1">
      <alignment horizontal="center"/>
    </xf>
    <xf numFmtId="166" fontId="6" fillId="0" borderId="1" xfId="1" applyNumberFormat="1" applyFont="1" applyFill="1" applyBorder="1" applyProtection="1"/>
    <xf numFmtId="166" fontId="6" fillId="0" borderId="5" xfId="1" applyNumberFormat="1" applyFont="1" applyFill="1" applyBorder="1" applyAlignment="1" applyProtection="1">
      <alignment horizontal="right" vertical="top"/>
    </xf>
    <xf numFmtId="166" fontId="9" fillId="0" borderId="0" xfId="0" applyNumberFormat="1" applyFont="1" applyProtection="1"/>
    <xf numFmtId="165" fontId="7" fillId="0" borderId="0" xfId="1" applyFont="1"/>
    <xf numFmtId="7" fontId="9" fillId="0" borderId="0" xfId="0" applyNumberFormat="1" applyFont="1" applyAlignment="1" applyProtection="1">
      <alignment horizontal="center"/>
    </xf>
    <xf numFmtId="10" fontId="9" fillId="0" borderId="0" xfId="0" applyNumberFormat="1" applyFont="1" applyProtection="1"/>
    <xf numFmtId="10" fontId="4" fillId="0" borderId="0" xfId="0" applyNumberFormat="1" applyFont="1" applyProtection="1"/>
    <xf numFmtId="10" fontId="16" fillId="0" borderId="0" xfId="0" applyNumberFormat="1" applyFont="1" applyProtection="1"/>
    <xf numFmtId="10" fontId="11" fillId="0" borderId="1" xfId="0" applyNumberFormat="1" applyFont="1" applyFill="1" applyBorder="1" applyAlignment="1" applyProtection="1">
      <alignment horizontal="center" vertical="top" wrapText="1"/>
    </xf>
    <xf numFmtId="10" fontId="9" fillId="0" borderId="0" xfId="0" applyNumberFormat="1" applyFont="1"/>
    <xf numFmtId="10" fontId="9" fillId="0" borderId="0" xfId="0" applyNumberFormat="1" applyFont="1" applyBorder="1" applyProtection="1"/>
    <xf numFmtId="10" fontId="11" fillId="0" borderId="0" xfId="0" applyNumberFormat="1" applyFont="1" applyAlignment="1" applyProtection="1"/>
    <xf numFmtId="10" fontId="14" fillId="0" borderId="0" xfId="0" applyNumberFormat="1" applyFont="1" applyAlignment="1" applyProtection="1"/>
    <xf numFmtId="10" fontId="9" fillId="0" borderId="0" xfId="0" applyNumberFormat="1" applyFont="1" applyAlignment="1" applyProtection="1">
      <alignment horizontal="center"/>
    </xf>
    <xf numFmtId="10" fontId="9" fillId="0" borderId="0" xfId="0" applyNumberFormat="1" applyFont="1" applyAlignment="1">
      <alignment horizontal="center"/>
    </xf>
    <xf numFmtId="0" fontId="20" fillId="0" borderId="0" xfId="0" applyFont="1"/>
    <xf numFmtId="166" fontId="1" fillId="0" borderId="0" xfId="1" applyNumberFormat="1" applyFont="1" applyFill="1"/>
    <xf numFmtId="164" fontId="13" fillId="2" borderId="1" xfId="2" applyFont="1" applyFill="1" applyBorder="1" applyProtection="1">
      <protection locked="0"/>
    </xf>
    <xf numFmtId="0" fontId="22" fillId="0" borderId="0" xfId="0" applyFont="1"/>
    <xf numFmtId="0" fontId="13" fillId="0" borderId="0" xfId="0" applyFont="1" applyFill="1" applyBorder="1" applyAlignment="1" applyProtection="1">
      <alignment vertical="top"/>
    </xf>
    <xf numFmtId="0" fontId="9" fillId="0" borderId="0" xfId="0" applyFont="1" applyAlignment="1">
      <alignment horizontal="center"/>
    </xf>
    <xf numFmtId="0" fontId="11" fillId="0" borderId="1" xfId="0" applyNumberFormat="1" applyFont="1" applyFill="1" applyBorder="1" applyAlignment="1" applyProtection="1">
      <alignment horizontal="center" vertical="top" wrapText="1"/>
    </xf>
    <xf numFmtId="0" fontId="14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10" fontId="9" fillId="0" borderId="0" xfId="0" applyNumberFormat="1" applyFont="1" applyAlignment="1">
      <alignment horizontal="center"/>
    </xf>
    <xf numFmtId="10" fontId="11" fillId="0" borderId="1" xfId="0" applyNumberFormat="1" applyFont="1" applyFill="1" applyBorder="1" applyAlignment="1" applyProtection="1">
      <alignment horizontal="center" vertical="top" wrapText="1"/>
    </xf>
    <xf numFmtId="43" fontId="7" fillId="0" borderId="0" xfId="0" applyNumberFormat="1" applyFont="1"/>
    <xf numFmtId="164" fontId="6" fillId="2" borderId="1" xfId="2" applyFont="1" applyFill="1" applyBorder="1" applyProtection="1"/>
    <xf numFmtId="166" fontId="4" fillId="0" borderId="0" xfId="0" applyNumberFormat="1" applyFont="1"/>
    <xf numFmtId="0" fontId="9" fillId="0" borderId="0" xfId="0" applyFont="1" applyAlignment="1"/>
    <xf numFmtId="164" fontId="4" fillId="0" borderId="1" xfId="2" applyFont="1" applyFill="1" applyBorder="1" applyAlignment="1" applyProtection="1">
      <alignment horizontal="right" vertical="top"/>
    </xf>
    <xf numFmtId="164" fontId="4" fillId="0" borderId="1" xfId="2" applyFont="1" applyFill="1" applyBorder="1" applyAlignment="1" applyProtection="1">
      <alignment horizontal="right" vertical="top"/>
      <protection locked="0"/>
    </xf>
    <xf numFmtId="164" fontId="7" fillId="5" borderId="1" xfId="2" applyFont="1" applyFill="1" applyBorder="1" applyAlignment="1" applyProtection="1">
      <alignment horizontal="right" vertical="top"/>
    </xf>
    <xf numFmtId="166" fontId="6" fillId="0" borderId="1" xfId="2" applyNumberFormat="1" applyFont="1" applyFill="1" applyBorder="1" applyProtection="1"/>
    <xf numFmtId="164" fontId="6" fillId="0" borderId="1" xfId="2" applyFont="1" applyFill="1" applyBorder="1" applyProtection="1"/>
    <xf numFmtId="166" fontId="6" fillId="0" borderId="5" xfId="2" applyNumberFormat="1" applyFont="1" applyFill="1" applyBorder="1" applyAlignment="1" applyProtection="1">
      <alignment horizontal="right" vertical="top"/>
    </xf>
    <xf numFmtId="10" fontId="22" fillId="0" borderId="0" xfId="0" applyNumberFormat="1" applyFont="1"/>
    <xf numFmtId="164" fontId="13" fillId="2" borderId="1" xfId="2" applyFont="1" applyFill="1" applyBorder="1" applyProtection="1"/>
    <xf numFmtId="164" fontId="9" fillId="6" borderId="1" xfId="2" applyFont="1" applyFill="1" applyBorder="1" applyAlignment="1" applyProtection="1">
      <alignment horizontal="right" vertical="top"/>
    </xf>
    <xf numFmtId="164" fontId="9" fillId="0" borderId="1" xfId="2" applyFont="1" applyFill="1" applyBorder="1" applyAlignment="1" applyProtection="1">
      <alignment horizontal="right" vertical="top"/>
    </xf>
    <xf numFmtId="164" fontId="6" fillId="2" borderId="1" xfId="2" applyFont="1" applyFill="1" applyBorder="1" applyAlignment="1" applyProtection="1">
      <alignment horizontal="left" vertical="top"/>
    </xf>
    <xf numFmtId="164" fontId="6" fillId="0" borderId="0" xfId="2" applyFont="1" applyFill="1" applyBorder="1" applyAlignment="1" applyProtection="1">
      <alignment vertical="top"/>
    </xf>
    <xf numFmtId="164" fontId="13" fillId="5" borderId="1" xfId="2" applyFont="1" applyFill="1" applyBorder="1" applyAlignment="1" applyProtection="1">
      <alignment horizontal="right" vertical="top"/>
    </xf>
    <xf numFmtId="164" fontId="4" fillId="5" borderId="1" xfId="2" applyFont="1" applyFill="1" applyBorder="1" applyAlignment="1" applyProtection="1">
      <alignment horizontal="right" vertical="top"/>
    </xf>
    <xf numFmtId="164" fontId="4" fillId="0" borderId="6" xfId="2" applyFont="1" applyFill="1" applyBorder="1" applyAlignment="1" applyProtection="1">
      <alignment horizontal="right" vertical="top"/>
      <protection locked="0"/>
    </xf>
    <xf numFmtId="164" fontId="4" fillId="0" borderId="6" xfId="2" applyFont="1" applyFill="1" applyBorder="1" applyAlignment="1" applyProtection="1">
      <alignment horizontal="right" vertical="top"/>
    </xf>
    <xf numFmtId="164" fontId="6" fillId="0" borderId="6" xfId="2" applyFont="1" applyFill="1" applyBorder="1" applyProtection="1"/>
    <xf numFmtId="164" fontId="13" fillId="0" borderId="0" xfId="2" applyFont="1" applyFill="1" applyBorder="1" applyAlignment="1" applyProtection="1">
      <alignment vertical="top"/>
    </xf>
    <xf numFmtId="164" fontId="9" fillId="5" borderId="1" xfId="2" applyFont="1" applyFill="1" applyBorder="1" applyAlignment="1" applyProtection="1">
      <alignment horizontal="right" vertical="top"/>
    </xf>
    <xf numFmtId="164" fontId="9" fillId="0" borderId="6" xfId="2" applyFont="1" applyFill="1" applyBorder="1" applyAlignment="1" applyProtection="1">
      <alignment horizontal="right" vertical="top"/>
    </xf>
    <xf numFmtId="166" fontId="6" fillId="0" borderId="5" xfId="2" applyNumberFormat="1" applyFont="1" applyFill="1" applyBorder="1" applyAlignment="1" applyProtection="1">
      <alignment horizontal="right"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0" fontId="9" fillId="0" borderId="0" xfId="0" applyNumberFormat="1" applyFont="1" applyAlignment="1">
      <alignment vertical="center"/>
    </xf>
    <xf numFmtId="166" fontId="3" fillId="0" borderId="0" xfId="1" applyNumberFormat="1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64" fontId="6" fillId="2" borderId="1" xfId="2" applyFont="1" applyFill="1" applyBorder="1" applyAlignment="1" applyProtection="1">
      <alignment horizontal="left" vertical="center"/>
    </xf>
    <xf numFmtId="164" fontId="7" fillId="2" borderId="1" xfId="2" applyFont="1" applyFill="1" applyBorder="1" applyAlignment="1" applyProtection="1">
      <alignment vertical="center"/>
    </xf>
    <xf numFmtId="164" fontId="7" fillId="2" borderId="1" xfId="2" applyFont="1" applyFill="1" applyBorder="1" applyAlignment="1" applyProtection="1">
      <alignment horizontal="center" vertical="center"/>
    </xf>
    <xf numFmtId="164" fontId="7" fillId="2" borderId="1" xfId="2" applyFont="1" applyFill="1" applyBorder="1" applyAlignment="1" applyProtection="1">
      <alignment vertical="center"/>
      <protection locked="0"/>
    </xf>
    <xf numFmtId="164" fontId="13" fillId="2" borderId="1" xfId="2" applyFont="1" applyFill="1" applyBorder="1" applyAlignment="1" applyProtection="1">
      <alignment vertical="center"/>
    </xf>
    <xf numFmtId="166" fontId="6" fillId="0" borderId="1" xfId="2" applyNumberFormat="1" applyFont="1" applyFill="1" applyBorder="1" applyAlignment="1" applyProtection="1">
      <alignment vertical="center"/>
    </xf>
    <xf numFmtId="164" fontId="4" fillId="0" borderId="1" xfId="2" applyFont="1" applyFill="1" applyBorder="1" applyAlignment="1" applyProtection="1">
      <alignment horizontal="right" vertical="center"/>
    </xf>
    <xf numFmtId="164" fontId="9" fillId="0" borderId="1" xfId="2" applyFont="1" applyFill="1" applyBorder="1" applyAlignment="1" applyProtection="1">
      <alignment horizontal="right" vertical="center"/>
    </xf>
    <xf numFmtId="164" fontId="6" fillId="0" borderId="1" xfId="2" applyFont="1" applyFill="1" applyBorder="1" applyAlignment="1" applyProtection="1">
      <alignment vertical="center"/>
    </xf>
    <xf numFmtId="164" fontId="4" fillId="0" borderId="1" xfId="2" applyFont="1" applyFill="1" applyBorder="1" applyAlignment="1" applyProtection="1">
      <alignment horizontal="right" vertical="center"/>
      <protection locked="0"/>
    </xf>
    <xf numFmtId="164" fontId="7" fillId="5" borderId="1" xfId="2" applyFont="1" applyFill="1" applyBorder="1" applyAlignment="1" applyProtection="1">
      <alignment horizontal="right" vertical="center"/>
    </xf>
    <xf numFmtId="164" fontId="13" fillId="5" borderId="1" xfId="2" applyFont="1" applyFill="1" applyBorder="1" applyAlignment="1" applyProtection="1">
      <alignment horizontal="right" vertical="center"/>
    </xf>
    <xf numFmtId="43" fontId="4" fillId="0" borderId="0" xfId="0" applyNumberFormat="1" applyFont="1" applyAlignment="1">
      <alignment vertical="center"/>
    </xf>
    <xf numFmtId="43" fontId="7" fillId="0" borderId="0" xfId="0" applyNumberFormat="1" applyFont="1" applyAlignment="1">
      <alignment vertical="center"/>
    </xf>
    <xf numFmtId="166" fontId="7" fillId="0" borderId="0" xfId="0" applyNumberFormat="1" applyFont="1" applyAlignment="1">
      <alignment vertical="center"/>
    </xf>
    <xf numFmtId="164" fontId="6" fillId="0" borderId="0" xfId="2" applyFont="1" applyFill="1" applyBorder="1" applyAlignment="1" applyProtection="1">
      <alignment vertical="center"/>
    </xf>
    <xf numFmtId="166" fontId="1" fillId="0" borderId="0" xfId="1" applyNumberFormat="1" applyFont="1" applyFill="1" applyAlignment="1">
      <alignment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10" fontId="22" fillId="0" borderId="0" xfId="0" applyNumberFormat="1" applyFont="1" applyAlignment="1">
      <alignment vertical="center"/>
    </xf>
    <xf numFmtId="164" fontId="9" fillId="0" borderId="4" xfId="2" applyFont="1" applyFill="1" applyBorder="1" applyAlignment="1" applyProtection="1">
      <alignment horizontal="right" vertical="center"/>
    </xf>
    <xf numFmtId="164" fontId="13" fillId="5" borderId="4" xfId="2" applyFont="1" applyFill="1" applyBorder="1" applyAlignment="1" applyProtection="1">
      <alignment horizontal="right" vertical="center"/>
    </xf>
    <xf numFmtId="164" fontId="4" fillId="0" borderId="0" xfId="2" applyFont="1" applyAlignment="1">
      <alignment vertical="center"/>
    </xf>
    <xf numFmtId="164" fontId="1" fillId="0" borderId="1" xfId="2" applyFont="1" applyFill="1" applyBorder="1" applyAlignment="1" applyProtection="1">
      <alignment horizontal="left" vertical="center"/>
    </xf>
    <xf numFmtId="164" fontId="4" fillId="0" borderId="1" xfId="2" applyFont="1" applyFill="1" applyBorder="1" applyAlignment="1" applyProtection="1">
      <alignment horizontal="left" vertical="center"/>
    </xf>
    <xf numFmtId="164" fontId="4" fillId="0" borderId="0" xfId="2" applyFont="1" applyAlignment="1">
      <alignment horizontal="center" vertical="center"/>
    </xf>
    <xf numFmtId="164" fontId="9" fillId="0" borderId="0" xfId="2" applyFont="1" applyAlignment="1">
      <alignment vertical="center"/>
    </xf>
    <xf numFmtId="164" fontId="1" fillId="0" borderId="0" xfId="2" applyFont="1" applyFill="1" applyAlignment="1">
      <alignment vertical="center"/>
    </xf>
    <xf numFmtId="164" fontId="20" fillId="0" borderId="0" xfId="2" applyFont="1" applyAlignment="1">
      <alignment vertical="center"/>
    </xf>
    <xf numFmtId="164" fontId="22" fillId="0" borderId="0" xfId="2" applyFont="1" applyAlignment="1">
      <alignment vertical="center"/>
    </xf>
    <xf numFmtId="0" fontId="6" fillId="2" borderId="1" xfId="0" applyFont="1" applyFill="1" applyBorder="1" applyAlignment="1" applyProtection="1">
      <alignment horizontal="left" vertical="center"/>
    </xf>
    <xf numFmtId="164" fontId="13" fillId="2" borderId="1" xfId="2" applyFont="1" applyFill="1" applyBorder="1" applyAlignment="1" applyProtection="1">
      <alignment vertical="center"/>
      <protection locked="0"/>
    </xf>
    <xf numFmtId="166" fontId="6" fillId="0" borderId="1" xfId="1" applyNumberFormat="1" applyFont="1" applyFill="1" applyBorder="1" applyAlignment="1" applyProtection="1">
      <alignment vertical="center"/>
    </xf>
    <xf numFmtId="164" fontId="4" fillId="0" borderId="4" xfId="2" applyFont="1" applyFill="1" applyBorder="1" applyAlignment="1" applyProtection="1">
      <alignment horizontal="right" vertical="center"/>
    </xf>
    <xf numFmtId="164" fontId="4" fillId="5" borderId="14" xfId="2" applyFont="1" applyFill="1" applyBorder="1" applyAlignment="1" applyProtection="1">
      <alignment horizontal="right" vertical="center"/>
    </xf>
    <xf numFmtId="164" fontId="4" fillId="5" borderId="4" xfId="2" applyFont="1" applyFill="1" applyBorder="1" applyAlignment="1" applyProtection="1">
      <alignment horizontal="right" vertical="center"/>
    </xf>
    <xf numFmtId="164" fontId="4" fillId="5" borderId="1" xfId="2" applyFont="1" applyFill="1" applyBorder="1" applyAlignment="1" applyProtection="1">
      <alignment horizontal="right" vertical="center"/>
    </xf>
    <xf numFmtId="164" fontId="9" fillId="5" borderId="1" xfId="2" applyFont="1" applyFill="1" applyBorder="1" applyAlignment="1" applyProtection="1">
      <alignment horizontal="right" vertical="center"/>
    </xf>
    <xf numFmtId="164" fontId="4" fillId="0" borderId="14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/>
    </xf>
    <xf numFmtId="166" fontId="6" fillId="0" borderId="5" xfId="1" applyNumberFormat="1" applyFont="1" applyFill="1" applyBorder="1" applyAlignment="1" applyProtection="1">
      <alignment horizontal="right" vertical="center"/>
    </xf>
    <xf numFmtId="10" fontId="24" fillId="0" borderId="4" xfId="0" applyNumberFormat="1" applyFont="1" applyFill="1" applyBorder="1" applyAlignment="1" applyProtection="1">
      <alignment horizontal="center" vertical="top"/>
      <protection locked="0"/>
    </xf>
    <xf numFmtId="0" fontId="9" fillId="0" borderId="0" xfId="0" applyFont="1" applyAlignment="1">
      <alignment horizontal="center"/>
    </xf>
    <xf numFmtId="0" fontId="14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10" fontId="24" fillId="0" borderId="4" xfId="0" applyNumberFormat="1" applyFont="1" applyFill="1" applyBorder="1" applyAlignment="1" applyProtection="1">
      <alignment horizontal="center" vertical="center"/>
      <protection locked="0"/>
    </xf>
    <xf numFmtId="164" fontId="4" fillId="0" borderId="1" xfId="2" applyFont="1" applyFill="1" applyBorder="1" applyAlignment="1" applyProtection="1">
      <alignment horizontal="center" vertical="center"/>
    </xf>
    <xf numFmtId="0" fontId="25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26" fillId="0" borderId="0" xfId="0" applyFont="1"/>
    <xf numFmtId="0" fontId="20" fillId="0" borderId="0" xfId="0" applyFont="1" applyProtection="1">
      <protection locked="0"/>
    </xf>
    <xf numFmtId="0" fontId="26" fillId="0" borderId="0" xfId="0" applyFont="1" applyProtection="1">
      <protection locked="0"/>
    </xf>
    <xf numFmtId="10" fontId="20" fillId="0" borderId="0" xfId="0" applyNumberFormat="1" applyFont="1" applyProtection="1">
      <protection locked="0"/>
    </xf>
    <xf numFmtId="10" fontId="4" fillId="0" borderId="0" xfId="0" applyNumberFormat="1" applyFont="1" applyProtection="1">
      <protection locked="0"/>
    </xf>
    <xf numFmtId="0" fontId="21" fillId="0" borderId="0" xfId="0" applyFont="1" applyAlignment="1"/>
    <xf numFmtId="0" fontId="20" fillId="0" borderId="0" xfId="0" applyFont="1" applyAlignment="1"/>
    <xf numFmtId="0" fontId="21" fillId="0" borderId="0" xfId="0" applyFont="1" applyAlignment="1">
      <alignment vertical="center"/>
    </xf>
    <xf numFmtId="10" fontId="9" fillId="0" borderId="0" xfId="0" applyNumberFormat="1" applyFont="1" applyAlignment="1"/>
    <xf numFmtId="0" fontId="12" fillId="0" borderId="2" xfId="0" applyFont="1" applyFill="1" applyBorder="1" applyAlignment="1" applyProtection="1">
      <alignment horizontal="right" vertical="center"/>
    </xf>
    <xf numFmtId="164" fontId="13" fillId="2" borderId="1" xfId="2" applyFont="1" applyFill="1" applyBorder="1" applyAlignment="1" applyProtection="1">
      <alignment horizontal="center" vertical="center"/>
    </xf>
    <xf numFmtId="164" fontId="4" fillId="0" borderId="1" xfId="2" applyFont="1" applyFill="1" applyBorder="1" applyAlignment="1" applyProtection="1">
      <alignment vertical="center"/>
    </xf>
    <xf numFmtId="10" fontId="9" fillId="0" borderId="1" xfId="2" applyNumberFormat="1" applyFont="1" applyFill="1" applyBorder="1" applyAlignment="1" applyProtection="1">
      <alignment horizontal="center" vertical="center"/>
    </xf>
    <xf numFmtId="164" fontId="6" fillId="5" borderId="1" xfId="2" applyFont="1" applyFill="1" applyBorder="1" applyAlignment="1" applyProtection="1">
      <alignment horizontal="left" vertical="center"/>
    </xf>
    <xf numFmtId="164" fontId="7" fillId="5" borderId="1" xfId="2" applyFont="1" applyFill="1" applyBorder="1" applyAlignment="1" applyProtection="1">
      <alignment vertical="center"/>
    </xf>
    <xf numFmtId="164" fontId="7" fillId="5" borderId="1" xfId="2" applyFont="1" applyFill="1" applyBorder="1" applyAlignment="1" applyProtection="1">
      <alignment horizontal="center" vertical="center"/>
    </xf>
    <xf numFmtId="10" fontId="13" fillId="5" borderId="1" xfId="2" applyNumberFormat="1" applyFont="1" applyFill="1" applyBorder="1" applyAlignment="1" applyProtection="1">
      <alignment horizontal="center" vertical="center"/>
    </xf>
    <xf numFmtId="164" fontId="4" fillId="0" borderId="1" xfId="2" applyFont="1" applyFill="1" applyBorder="1" applyAlignment="1" applyProtection="1">
      <alignment horizontal="left" vertical="center" wrapText="1"/>
    </xf>
    <xf numFmtId="0" fontId="12" fillId="0" borderId="2" xfId="0" applyFont="1" applyFill="1" applyBorder="1" applyAlignment="1" applyProtection="1">
      <alignment horizontal="right" vertical="top"/>
    </xf>
    <xf numFmtId="10" fontId="13" fillId="2" borderId="1" xfId="2" applyNumberFormat="1" applyFont="1" applyFill="1" applyBorder="1" applyAlignment="1" applyProtection="1">
      <alignment horizontal="center" vertical="top"/>
    </xf>
    <xf numFmtId="164" fontId="1" fillId="0" borderId="1" xfId="2" applyFont="1" applyFill="1" applyBorder="1" applyAlignment="1" applyProtection="1">
      <alignment horizontal="left" vertical="top"/>
    </xf>
    <xf numFmtId="164" fontId="4" fillId="0" borderId="1" xfId="2" applyFont="1" applyBorder="1" applyProtection="1"/>
    <xf numFmtId="164" fontId="4" fillId="0" borderId="1" xfId="2" applyFont="1" applyBorder="1" applyAlignment="1" applyProtection="1">
      <alignment horizontal="center"/>
    </xf>
    <xf numFmtId="10" fontId="9" fillId="6" borderId="1" xfId="2" applyNumberFormat="1" applyFont="1" applyFill="1" applyBorder="1" applyAlignment="1" applyProtection="1">
      <alignment horizontal="center" vertical="top"/>
    </xf>
    <xf numFmtId="164" fontId="4" fillId="0" borderId="1" xfId="2" applyFont="1" applyFill="1" applyBorder="1" applyAlignment="1" applyProtection="1">
      <alignment horizontal="left" vertical="top"/>
    </xf>
    <xf numFmtId="164" fontId="4" fillId="0" borderId="1" xfId="2" applyFont="1" applyFill="1" applyBorder="1" applyAlignment="1" applyProtection="1">
      <alignment horizontal="center" vertical="top"/>
    </xf>
    <xf numFmtId="10" fontId="9" fillId="0" borderId="1" xfId="2" applyNumberFormat="1" applyFont="1" applyFill="1" applyBorder="1" applyAlignment="1" applyProtection="1">
      <alignment horizontal="center" vertical="top"/>
    </xf>
    <xf numFmtId="164" fontId="1" fillId="0" borderId="1" xfId="2" applyFont="1" applyFill="1" applyBorder="1" applyProtection="1"/>
    <xf numFmtId="164" fontId="4" fillId="0" borderId="1" xfId="2" applyFont="1" applyFill="1" applyBorder="1" applyProtection="1"/>
    <xf numFmtId="164" fontId="4" fillId="0" borderId="1" xfId="2" applyFont="1" applyFill="1" applyBorder="1" applyAlignment="1" applyProtection="1">
      <alignment horizontal="center"/>
    </xf>
    <xf numFmtId="0" fontId="7" fillId="0" borderId="1" xfId="0" applyFont="1" applyBorder="1" applyProtection="1"/>
    <xf numFmtId="164" fontId="4" fillId="0" borderId="0" xfId="2" applyFont="1" applyProtection="1"/>
    <xf numFmtId="164" fontId="4" fillId="0" borderId="0" xfId="2" applyFont="1" applyAlignment="1" applyProtection="1">
      <alignment horizontal="center"/>
    </xf>
    <xf numFmtId="164" fontId="20" fillId="0" borderId="0" xfId="2" applyFont="1" applyProtection="1"/>
    <xf numFmtId="164" fontId="4" fillId="0" borderId="1" xfId="2" applyFont="1" applyBorder="1" applyAlignment="1" applyProtection="1">
      <alignment vertical="center"/>
    </xf>
    <xf numFmtId="164" fontId="4" fillId="0" borderId="1" xfId="2" applyFont="1" applyBorder="1" applyAlignment="1" applyProtection="1">
      <alignment horizontal="center" vertical="center"/>
    </xf>
    <xf numFmtId="164" fontId="1" fillId="0" borderId="7" xfId="2" applyFont="1" applyFill="1" applyBorder="1" applyAlignment="1" applyProtection="1">
      <alignment vertical="center"/>
    </xf>
    <xf numFmtId="164" fontId="7" fillId="0" borderId="0" xfId="2" applyFont="1" applyAlignment="1" applyProtection="1">
      <alignment vertical="center"/>
    </xf>
    <xf numFmtId="164" fontId="1" fillId="0" borderId="1" xfId="2" applyFont="1" applyFill="1" applyBorder="1" applyAlignment="1" applyProtection="1">
      <alignment vertical="center"/>
    </xf>
    <xf numFmtId="164" fontId="4" fillId="0" borderId="0" xfId="2" applyFont="1" applyAlignment="1" applyProtection="1">
      <alignment vertical="center"/>
    </xf>
    <xf numFmtId="164" fontId="4" fillId="0" borderId="0" xfId="2" applyFont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/>
    </xf>
    <xf numFmtId="166" fontId="1" fillId="0" borderId="7" xfId="1" applyNumberFormat="1" applyFont="1" applyFill="1" applyBorder="1" applyProtection="1"/>
    <xf numFmtId="0" fontId="6" fillId="5" borderId="1" xfId="0" applyFont="1" applyFill="1" applyBorder="1" applyAlignment="1" applyProtection="1">
      <alignment horizontal="left" vertical="top"/>
    </xf>
    <xf numFmtId="164" fontId="7" fillId="5" borderId="1" xfId="2" applyFont="1" applyFill="1" applyBorder="1" applyProtection="1"/>
    <xf numFmtId="164" fontId="7" fillId="5" borderId="1" xfId="2" applyFont="1" applyFill="1" applyBorder="1" applyAlignment="1" applyProtection="1">
      <alignment horizontal="center"/>
    </xf>
    <xf numFmtId="10" fontId="13" fillId="5" borderId="1" xfId="2" applyNumberFormat="1" applyFont="1" applyFill="1" applyBorder="1" applyAlignment="1" applyProtection="1">
      <alignment horizontal="center" vertical="top"/>
    </xf>
    <xf numFmtId="0" fontId="4" fillId="0" borderId="1" xfId="0" applyFont="1" applyFill="1" applyBorder="1" applyAlignment="1" applyProtection="1">
      <alignment horizontal="left" vertical="top" wrapText="1"/>
    </xf>
    <xf numFmtId="164" fontId="6" fillId="5" borderId="1" xfId="2" applyFont="1" applyFill="1" applyBorder="1" applyAlignment="1" applyProtection="1">
      <alignment horizontal="left" vertical="top"/>
    </xf>
    <xf numFmtId="164" fontId="4" fillId="5" borderId="1" xfId="2" applyFont="1" applyFill="1" applyBorder="1" applyProtection="1"/>
    <xf numFmtId="164" fontId="4" fillId="5" borderId="1" xfId="2" applyFont="1" applyFill="1" applyBorder="1" applyAlignment="1" applyProtection="1">
      <alignment horizontal="center"/>
    </xf>
    <xf numFmtId="10" fontId="9" fillId="5" borderId="1" xfId="2" applyNumberFormat="1" applyFont="1" applyFill="1" applyBorder="1" applyAlignment="1" applyProtection="1">
      <alignment horizontal="center" vertical="top"/>
    </xf>
    <xf numFmtId="164" fontId="4" fillId="0" borderId="1" xfId="2" applyFont="1" applyFill="1" applyBorder="1" applyAlignment="1" applyProtection="1">
      <alignment horizontal="left" vertical="top" wrapText="1"/>
    </xf>
    <xf numFmtId="164" fontId="1" fillId="0" borderId="6" xfId="2" applyFont="1" applyFill="1" applyBorder="1" applyAlignment="1" applyProtection="1">
      <alignment horizontal="left" vertical="top"/>
    </xf>
    <xf numFmtId="164" fontId="4" fillId="0" borderId="6" xfId="2" applyFont="1" applyFill="1" applyBorder="1" applyAlignment="1" applyProtection="1">
      <alignment horizontal="center" vertical="top"/>
    </xf>
    <xf numFmtId="10" fontId="9" fillId="0" borderId="6" xfId="2" applyNumberFormat="1" applyFont="1" applyFill="1" applyBorder="1" applyAlignment="1" applyProtection="1">
      <alignment horizontal="center" vertical="top"/>
    </xf>
    <xf numFmtId="164" fontId="9" fillId="0" borderId="0" xfId="2" applyFont="1" applyProtection="1"/>
    <xf numFmtId="0" fontId="1" fillId="0" borderId="1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left" vertical="center"/>
    </xf>
    <xf numFmtId="0" fontId="6" fillId="5" borderId="1" xfId="0" applyFont="1" applyFill="1" applyBorder="1" applyAlignment="1" applyProtection="1">
      <alignment horizontal="left" vertical="center"/>
    </xf>
    <xf numFmtId="164" fontId="4" fillId="5" borderId="1" xfId="2" applyFont="1" applyFill="1" applyBorder="1" applyAlignment="1" applyProtection="1">
      <alignment vertical="center"/>
    </xf>
    <xf numFmtId="164" fontId="4" fillId="5" borderId="1" xfId="2" applyFont="1" applyFill="1" applyBorder="1" applyAlignment="1" applyProtection="1">
      <alignment horizontal="center" vertical="center"/>
    </xf>
    <xf numFmtId="10" fontId="9" fillId="5" borderId="1" xfId="2" applyNumberFormat="1" applyFont="1" applyFill="1" applyBorder="1" applyAlignment="1" applyProtection="1">
      <alignment horizontal="center" vertical="center"/>
    </xf>
    <xf numFmtId="166" fontId="1" fillId="0" borderId="7" xfId="1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166" fontId="1" fillId="0" borderId="1" xfId="1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164" fontId="4" fillId="0" borderId="1" xfId="2" applyFont="1" applyBorder="1" applyProtection="1">
      <protection locked="0"/>
    </xf>
    <xf numFmtId="164" fontId="4" fillId="0" borderId="1" xfId="2" applyFont="1" applyFill="1" applyBorder="1" applyProtection="1">
      <protection locked="0"/>
    </xf>
    <xf numFmtId="164" fontId="4" fillId="0" borderId="1" xfId="2" applyFont="1" applyFill="1" applyBorder="1" applyAlignment="1" applyProtection="1">
      <alignment vertical="center"/>
      <protection locked="0"/>
    </xf>
    <xf numFmtId="164" fontId="7" fillId="5" borderId="1" xfId="2" applyFont="1" applyFill="1" applyBorder="1" applyAlignment="1" applyProtection="1">
      <alignment vertical="center"/>
      <protection locked="0"/>
    </xf>
    <xf numFmtId="164" fontId="4" fillId="0" borderId="1" xfId="2" applyFont="1" applyBorder="1" applyAlignment="1" applyProtection="1">
      <alignment vertical="center"/>
      <protection locked="0"/>
    </xf>
    <xf numFmtId="164" fontId="9" fillId="0" borderId="1" xfId="2" applyFont="1" applyBorder="1" applyAlignment="1" applyProtection="1">
      <alignment vertical="center"/>
      <protection locked="0"/>
    </xf>
    <xf numFmtId="164" fontId="7" fillId="5" borderId="1" xfId="2" applyFont="1" applyFill="1" applyBorder="1" applyProtection="1">
      <protection locked="0"/>
    </xf>
    <xf numFmtId="164" fontId="9" fillId="0" borderId="1" xfId="2" applyFont="1" applyBorder="1" applyProtection="1">
      <protection locked="0"/>
    </xf>
    <xf numFmtId="164" fontId="4" fillId="5" borderId="1" xfId="2" applyFont="1" applyFill="1" applyBorder="1" applyProtection="1">
      <protection locked="0"/>
    </xf>
    <xf numFmtId="164" fontId="4" fillId="5" borderId="1" xfId="2" applyFont="1" applyFill="1" applyBorder="1" applyAlignment="1" applyProtection="1">
      <alignment vertical="center"/>
      <protection locked="0"/>
    </xf>
    <xf numFmtId="0" fontId="27" fillId="0" borderId="0" xfId="0" applyFont="1" applyAlignment="1" applyProtection="1">
      <alignment horizontal="center"/>
      <protection locked="0"/>
    </xf>
    <xf numFmtId="0" fontId="26" fillId="0" borderId="0" xfId="0" applyFont="1" applyAlignment="1" applyProtection="1">
      <alignment horizontal="center"/>
      <protection locked="0"/>
    </xf>
    <xf numFmtId="166" fontId="3" fillId="0" borderId="6" xfId="1" applyNumberFormat="1" applyFont="1" applyFill="1" applyBorder="1" applyAlignment="1" applyProtection="1">
      <alignment horizontal="center" vertical="center" wrapText="1"/>
    </xf>
    <xf numFmtId="166" fontId="3" fillId="0" borderId="7" xfId="1" applyNumberFormat="1" applyFont="1" applyFill="1" applyBorder="1" applyAlignment="1" applyProtection="1">
      <alignment horizontal="center" vertical="center" wrapText="1"/>
    </xf>
    <xf numFmtId="166" fontId="3" fillId="0" borderId="5" xfId="1" applyNumberFormat="1" applyFont="1" applyFill="1" applyBorder="1" applyAlignment="1" applyProtection="1">
      <alignment horizontal="center" vertical="center" wrapText="1"/>
    </xf>
    <xf numFmtId="10" fontId="9" fillId="4" borderId="7" xfId="0" applyNumberFormat="1" applyFont="1" applyFill="1" applyBorder="1" applyAlignment="1" applyProtection="1">
      <alignment horizontal="center" vertical="center" wrapText="1"/>
    </xf>
    <xf numFmtId="10" fontId="9" fillId="4" borderId="5" xfId="0" applyNumberFormat="1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horizontal="center" vertical="center" wrapText="1"/>
    </xf>
    <xf numFmtId="0" fontId="4" fillId="4" borderId="11" xfId="0" applyFont="1" applyFill="1" applyBorder="1" applyAlignment="1" applyProtection="1">
      <alignment horizontal="center" vertical="center" wrapText="1"/>
    </xf>
    <xf numFmtId="164" fontId="6" fillId="2" borderId="9" xfId="2" applyFont="1" applyFill="1" applyBorder="1" applyAlignment="1" applyProtection="1">
      <alignment horizontal="center" vertical="top"/>
    </xf>
    <xf numFmtId="164" fontId="6" fillId="2" borderId="10" xfId="2" applyFont="1" applyFill="1" applyBorder="1" applyAlignment="1" applyProtection="1">
      <alignment horizontal="center" vertical="top"/>
    </xf>
    <xf numFmtId="164" fontId="6" fillId="2" borderId="11" xfId="2" applyFont="1" applyFill="1" applyBorder="1" applyAlignment="1" applyProtection="1">
      <alignment horizontal="center" vertical="top"/>
    </xf>
    <xf numFmtId="2" fontId="24" fillId="0" borderId="0" xfId="0" applyNumberFormat="1" applyFont="1" applyAlignment="1" applyProtection="1">
      <alignment horizontal="center" vertical="center"/>
      <protection locked="0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left" vertical="top"/>
    </xf>
    <xf numFmtId="0" fontId="6" fillId="0" borderId="14" xfId="0" applyFont="1" applyFill="1" applyBorder="1" applyAlignment="1" applyProtection="1">
      <alignment horizontal="left" vertical="top"/>
    </xf>
    <xf numFmtId="0" fontId="6" fillId="0" borderId="4" xfId="0" applyFont="1" applyFill="1" applyBorder="1" applyAlignment="1" applyProtection="1">
      <alignment horizontal="left" vertical="top"/>
    </xf>
    <xf numFmtId="0" fontId="6" fillId="0" borderId="1" xfId="0" applyFont="1" applyFill="1" applyBorder="1" applyAlignment="1" applyProtection="1">
      <alignment horizontal="left" vertical="top"/>
    </xf>
    <xf numFmtId="0" fontId="6" fillId="0" borderId="6" xfId="0" applyFont="1" applyFill="1" applyBorder="1" applyAlignment="1" applyProtection="1">
      <alignment horizontal="left" vertical="top"/>
    </xf>
    <xf numFmtId="17" fontId="24" fillId="0" borderId="2" xfId="0" applyNumberFormat="1" applyFont="1" applyFill="1" applyBorder="1" applyAlignment="1" applyProtection="1">
      <alignment horizontal="center" vertical="top"/>
      <protection locked="0"/>
    </xf>
    <xf numFmtId="17" fontId="24" fillId="0" borderId="4" xfId="0" applyNumberFormat="1" applyFont="1" applyFill="1" applyBorder="1" applyAlignment="1" applyProtection="1">
      <alignment horizontal="center" vertical="top"/>
      <protection locked="0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7" xfId="0" applyFont="1" applyBorder="1" applyProtection="1"/>
    <xf numFmtId="0" fontId="4" fillId="0" borderId="5" xfId="0" applyFont="1" applyBorder="1" applyProtection="1"/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4" fontId="9" fillId="4" borderId="7" xfId="0" applyNumberFormat="1" applyFont="1" applyFill="1" applyBorder="1" applyAlignment="1" applyProtection="1">
      <alignment horizontal="center" vertical="center" wrapText="1"/>
    </xf>
    <xf numFmtId="4" fontId="9" fillId="4" borderId="5" xfId="0" applyNumberFormat="1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164" fontId="4" fillId="0" borderId="0" xfId="2" applyFont="1" applyBorder="1" applyAlignment="1" applyProtection="1">
      <alignment horizontal="center" vertical="center"/>
    </xf>
    <xf numFmtId="164" fontId="6" fillId="2" borderId="9" xfId="2" applyFont="1" applyFill="1" applyBorder="1" applyAlignment="1" applyProtection="1">
      <alignment horizontal="center" vertical="center"/>
    </xf>
    <xf numFmtId="164" fontId="6" fillId="2" borderId="10" xfId="2" applyFont="1" applyFill="1" applyBorder="1" applyAlignment="1" applyProtection="1">
      <alignment horizontal="center" vertical="center"/>
    </xf>
    <xf numFmtId="164" fontId="6" fillId="2" borderId="11" xfId="2" applyFont="1" applyFill="1" applyBorder="1" applyAlignment="1" applyProtection="1">
      <alignment horizontal="center" vertical="center"/>
    </xf>
    <xf numFmtId="0" fontId="9" fillId="4" borderId="9" xfId="0" applyFont="1" applyFill="1" applyBorder="1" applyAlignment="1" applyProtection="1">
      <alignment horizontal="center" vertical="center" wrapText="1"/>
    </xf>
    <xf numFmtId="0" fontId="9" fillId="4" borderId="11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0" fontId="6" fillId="0" borderId="2" xfId="0" applyFont="1" applyFill="1" applyBorder="1" applyAlignment="1" applyProtection="1">
      <alignment horizontal="left" vertical="center"/>
    </xf>
    <xf numFmtId="0" fontId="6" fillId="0" borderId="14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left" vertical="center"/>
    </xf>
    <xf numFmtId="17" fontId="24" fillId="0" borderId="2" xfId="0" applyNumberFormat="1" applyFont="1" applyFill="1" applyBorder="1" applyAlignment="1" applyProtection="1">
      <alignment horizontal="center" vertical="center"/>
      <protection locked="0"/>
    </xf>
    <xf numFmtId="17" fontId="24" fillId="0" borderId="4" xfId="0" applyNumberFormat="1" applyFont="1" applyFill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 applyProtection="1">
      <alignment horizontal="center" vertical="top"/>
    </xf>
    <xf numFmtId="0" fontId="6" fillId="2" borderId="10" xfId="0" applyFont="1" applyFill="1" applyBorder="1" applyAlignment="1" applyProtection="1">
      <alignment horizontal="center" vertical="top"/>
    </xf>
    <xf numFmtId="0" fontId="6" fillId="2" borderId="11" xfId="0" applyFont="1" applyFill="1" applyBorder="1" applyAlignment="1" applyProtection="1">
      <alignment horizontal="center" vertical="top"/>
    </xf>
    <xf numFmtId="0" fontId="9" fillId="0" borderId="6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 wrapText="1"/>
    </xf>
    <xf numFmtId="0" fontId="9" fillId="4" borderId="6" xfId="0" applyFont="1" applyFill="1" applyBorder="1" applyAlignment="1" applyProtection="1">
      <alignment horizontal="center" vertical="center" wrapText="1"/>
    </xf>
    <xf numFmtId="0" fontId="9" fillId="4" borderId="5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/>
    </xf>
    <xf numFmtId="0" fontId="6" fillId="2" borderId="10" xfId="0" applyFont="1" applyFill="1" applyBorder="1" applyAlignment="1" applyProtection="1">
      <alignment horizontal="center" vertical="center"/>
    </xf>
    <xf numFmtId="0" fontId="6" fillId="2" borderId="11" xfId="0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top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12" fillId="0" borderId="2" xfId="0" applyFont="1" applyFill="1" applyBorder="1" applyAlignment="1" applyProtection="1">
      <alignment horizontal="left" vertical="top"/>
    </xf>
    <xf numFmtId="0" fontId="12" fillId="0" borderId="14" xfId="0" applyFont="1" applyFill="1" applyBorder="1" applyAlignment="1" applyProtection="1">
      <alignment horizontal="left" vertical="top"/>
    </xf>
    <xf numFmtId="0" fontId="12" fillId="0" borderId="4" xfId="0" applyFont="1" applyFill="1" applyBorder="1" applyAlignment="1" applyProtection="1">
      <alignment horizontal="left" vertical="top"/>
    </xf>
    <xf numFmtId="0" fontId="27" fillId="0" borderId="0" xfId="0" applyFont="1" applyFill="1" applyAlignment="1" applyProtection="1">
      <alignment horizontal="center"/>
      <protection locked="0"/>
    </xf>
    <xf numFmtId="0" fontId="12" fillId="0" borderId="1" xfId="0" applyFont="1" applyFill="1" applyBorder="1" applyAlignment="1" applyProtection="1">
      <alignment horizontal="left" vertical="top"/>
    </xf>
  </cellXfs>
  <cellStyles count="3">
    <cellStyle name="Moeda" xfId="1" builtinId="4"/>
    <cellStyle name="Normal" xfId="0" builtinId="0"/>
    <cellStyle name="Separador de milhares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5"/>
  <sheetViews>
    <sheetView showZeros="0" view="pageBreakPreview" zoomScale="80" zoomScaleSheetLayoutView="80" workbookViewId="0">
      <pane ySplit="15" topLeftCell="A259" activePane="bottomLeft" state="frozen"/>
      <selection pane="bottomLeft" activeCell="B155" sqref="B155"/>
    </sheetView>
  </sheetViews>
  <sheetFormatPr defaultColWidth="12.7109375" defaultRowHeight="12.75"/>
  <cols>
    <col min="1" max="1" width="103.5703125" style="1" bestFit="1" customWidth="1"/>
    <col min="2" max="2" width="10.28515625" style="2" customWidth="1"/>
    <col min="3" max="3" width="4.85546875" style="2" bestFit="1" customWidth="1"/>
    <col min="4" max="4" width="12.28515625" style="1" customWidth="1"/>
    <col min="5" max="5" width="12.85546875" style="1" bestFit="1" customWidth="1"/>
    <col min="6" max="6" width="12" style="1" customWidth="1"/>
    <col min="7" max="7" width="12.7109375" style="1" bestFit="1" customWidth="1"/>
    <col min="8" max="8" width="12.5703125" style="1" customWidth="1"/>
    <col min="9" max="9" width="12.7109375" style="1" bestFit="1" customWidth="1"/>
    <col min="10" max="10" width="12.28515625" style="5" customWidth="1"/>
    <col min="11" max="11" width="9.7109375" style="64" customWidth="1"/>
    <col min="12" max="12" width="13.28515625" style="1" customWidth="1"/>
    <col min="13" max="13" width="25.42578125" style="4" bestFit="1" customWidth="1"/>
    <col min="14" max="14" width="12.7109375" style="1"/>
    <col min="15" max="15" width="13.7109375" style="1" bestFit="1" customWidth="1"/>
    <col min="16" max="16384" width="12.7109375" style="1"/>
  </cols>
  <sheetData>
    <row r="1" spans="1:13">
      <c r="A1" s="257" t="s">
        <v>1182</v>
      </c>
      <c r="B1" s="257"/>
      <c r="C1" s="257"/>
      <c r="D1" s="257"/>
      <c r="E1" s="257"/>
    </row>
    <row r="2" spans="1:13">
      <c r="A2" s="257"/>
      <c r="B2" s="257"/>
      <c r="C2" s="257"/>
      <c r="D2" s="257"/>
      <c r="E2" s="257"/>
    </row>
    <row r="3" spans="1:13">
      <c r="A3" s="257"/>
      <c r="B3" s="257"/>
      <c r="C3" s="257"/>
      <c r="D3" s="257"/>
      <c r="E3" s="257"/>
    </row>
    <row r="4" spans="1:13">
      <c r="A4" s="257"/>
      <c r="B4" s="257"/>
      <c r="C4" s="257"/>
      <c r="D4" s="257"/>
      <c r="E4" s="257"/>
    </row>
    <row r="5" spans="1:13">
      <c r="A5" s="257"/>
      <c r="B5" s="257"/>
      <c r="C5" s="257"/>
      <c r="D5" s="257"/>
      <c r="E5" s="257"/>
    </row>
    <row r="6" spans="1:13">
      <c r="A6" s="160" t="s">
        <v>1183</v>
      </c>
      <c r="B6" s="161"/>
      <c r="C6" s="161"/>
      <c r="D6" s="162"/>
      <c r="E6" s="162"/>
    </row>
    <row r="7" spans="1:13">
      <c r="A7" s="160" t="s">
        <v>1183</v>
      </c>
      <c r="B7" s="161"/>
      <c r="C7" s="161"/>
      <c r="D7" s="162"/>
      <c r="E7" s="162"/>
    </row>
    <row r="8" spans="1:13">
      <c r="A8" s="160" t="s">
        <v>1183</v>
      </c>
      <c r="B8" s="161"/>
      <c r="C8" s="161"/>
      <c r="D8" s="162"/>
      <c r="E8" s="162"/>
    </row>
    <row r="9" spans="1:13">
      <c r="A9" s="258" t="s">
        <v>168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60"/>
    </row>
    <row r="10" spans="1:13">
      <c r="A10" s="261"/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3"/>
    </row>
    <row r="11" spans="1:13" s="3" customFormat="1" ht="15.75">
      <c r="A11" s="264" t="s">
        <v>1093</v>
      </c>
      <c r="B11" s="265"/>
      <c r="C11" s="265"/>
      <c r="D11" s="265"/>
      <c r="E11" s="266"/>
      <c r="F11" s="267" t="s">
        <v>527</v>
      </c>
      <c r="G11" s="267"/>
      <c r="H11" s="267"/>
      <c r="I11" s="267"/>
      <c r="J11" s="268"/>
      <c r="K11" s="268"/>
      <c r="L11" s="267"/>
      <c r="M11" s="267"/>
    </row>
    <row r="12" spans="1:13" s="3" customFormat="1" ht="15.75">
      <c r="A12" s="264" t="s">
        <v>171</v>
      </c>
      <c r="B12" s="265"/>
      <c r="C12" s="265"/>
      <c r="D12" s="265"/>
      <c r="E12" s="266"/>
      <c r="F12" s="264" t="s">
        <v>528</v>
      </c>
      <c r="G12" s="265"/>
      <c r="H12" s="265"/>
      <c r="I12" s="266"/>
      <c r="J12" s="181" t="s">
        <v>172</v>
      </c>
      <c r="K12" s="154" t="s">
        <v>1188</v>
      </c>
      <c r="L12" s="269">
        <v>41821</v>
      </c>
      <c r="M12" s="270"/>
    </row>
    <row r="13" spans="1:13">
      <c r="A13" s="271" t="s">
        <v>156</v>
      </c>
      <c r="B13" s="271" t="s">
        <v>157</v>
      </c>
      <c r="C13" s="271" t="s">
        <v>158</v>
      </c>
      <c r="D13" s="276" t="s">
        <v>153</v>
      </c>
      <c r="E13" s="276"/>
      <c r="F13" s="280" t="s">
        <v>154</v>
      </c>
      <c r="G13" s="280"/>
      <c r="H13" s="249" t="s">
        <v>152</v>
      </c>
      <c r="I13" s="249" t="s">
        <v>165</v>
      </c>
      <c r="J13" s="252" t="s">
        <v>155</v>
      </c>
      <c r="K13" s="253"/>
      <c r="L13" s="249" t="s">
        <v>169</v>
      </c>
      <c r="M13" s="244" t="s">
        <v>170</v>
      </c>
    </row>
    <row r="14" spans="1:13">
      <c r="A14" s="272"/>
      <c r="B14" s="274"/>
      <c r="C14" s="274"/>
      <c r="D14" s="276" t="s">
        <v>166</v>
      </c>
      <c r="E14" s="249" t="s">
        <v>167</v>
      </c>
      <c r="F14" s="249" t="s">
        <v>166</v>
      </c>
      <c r="G14" s="249" t="s">
        <v>167</v>
      </c>
      <c r="H14" s="250"/>
      <c r="I14" s="250"/>
      <c r="J14" s="278" t="s">
        <v>159</v>
      </c>
      <c r="K14" s="247" t="s">
        <v>160</v>
      </c>
      <c r="L14" s="250"/>
      <c r="M14" s="245"/>
    </row>
    <row r="15" spans="1:13">
      <c r="A15" s="273"/>
      <c r="B15" s="275"/>
      <c r="C15" s="275"/>
      <c r="D15" s="277"/>
      <c r="E15" s="251"/>
      <c r="F15" s="251"/>
      <c r="G15" s="251"/>
      <c r="H15" s="251"/>
      <c r="I15" s="251"/>
      <c r="J15" s="279"/>
      <c r="K15" s="248"/>
      <c r="L15" s="251"/>
      <c r="M15" s="246"/>
    </row>
    <row r="16" spans="1:13" s="3" customFormat="1" ht="15" customHeight="1">
      <c r="A16" s="82" t="s">
        <v>1108</v>
      </c>
      <c r="B16" s="18"/>
      <c r="C16" s="54"/>
      <c r="D16" s="19"/>
      <c r="E16" s="18"/>
      <c r="F16" s="19"/>
      <c r="G16" s="18"/>
      <c r="H16" s="18"/>
      <c r="I16" s="18"/>
      <c r="J16" s="92"/>
      <c r="K16" s="182"/>
      <c r="L16" s="18"/>
      <c r="M16" s="88" t="e">
        <f>SUM(L17:L20)</f>
        <v>#VALUE!</v>
      </c>
    </row>
    <row r="17" spans="1:15" ht="12.75" customHeight="1">
      <c r="A17" s="183" t="s">
        <v>220</v>
      </c>
      <c r="B17" s="184"/>
      <c r="C17" s="185"/>
      <c r="D17" s="232"/>
      <c r="E17" s="85">
        <f t="shared" ref="E17:E80" si="0">D17*B17</f>
        <v>0</v>
      </c>
      <c r="F17" s="232"/>
      <c r="G17" s="85">
        <f t="shared" ref="G17:G80" si="1">F17*B17</f>
        <v>0</v>
      </c>
      <c r="H17" s="85">
        <f t="shared" ref="H17:H20" si="2">+D17+F17</f>
        <v>0</v>
      </c>
      <c r="I17" s="85">
        <f t="shared" ref="I17:I20" si="3">E17+G17</f>
        <v>0</v>
      </c>
      <c r="J17" s="93" t="e">
        <f t="shared" ref="J17:J20" si="4">K17*I17</f>
        <v>#VALUE!</v>
      </c>
      <c r="K17" s="186" t="str">
        <f t="shared" ref="K17:K80" si="5">$K$12</f>
        <v>XX</v>
      </c>
      <c r="L17" s="85" t="e">
        <f t="shared" ref="L17:L20" si="6">I17+J17</f>
        <v>#VALUE!</v>
      </c>
      <c r="M17" s="89"/>
    </row>
    <row r="18" spans="1:15" ht="12.75" customHeight="1">
      <c r="A18" s="187" t="s">
        <v>221</v>
      </c>
      <c r="B18" s="85">
        <v>107.83</v>
      </c>
      <c r="C18" s="188" t="s">
        <v>224</v>
      </c>
      <c r="D18" s="86"/>
      <c r="E18" s="85">
        <f t="shared" si="0"/>
        <v>0</v>
      </c>
      <c r="F18" s="86"/>
      <c r="G18" s="85">
        <f t="shared" si="1"/>
        <v>0</v>
      </c>
      <c r="H18" s="85">
        <f t="shared" si="2"/>
        <v>0</v>
      </c>
      <c r="I18" s="85">
        <f t="shared" si="3"/>
        <v>0</v>
      </c>
      <c r="J18" s="93" t="e">
        <f t="shared" si="4"/>
        <v>#VALUE!</v>
      </c>
      <c r="K18" s="186" t="str">
        <f t="shared" si="5"/>
        <v>XX</v>
      </c>
      <c r="L18" s="85" t="e">
        <f t="shared" si="6"/>
        <v>#VALUE!</v>
      </c>
      <c r="M18" s="89"/>
    </row>
    <row r="19" spans="1:15" ht="12.75" customHeight="1">
      <c r="A19" s="183" t="s">
        <v>482</v>
      </c>
      <c r="B19" s="184"/>
      <c r="C19" s="185"/>
      <c r="D19" s="232"/>
      <c r="E19" s="85">
        <f t="shared" si="0"/>
        <v>0</v>
      </c>
      <c r="F19" s="232"/>
      <c r="G19" s="85">
        <f t="shared" si="1"/>
        <v>0</v>
      </c>
      <c r="H19" s="85">
        <f t="shared" si="2"/>
        <v>0</v>
      </c>
      <c r="I19" s="85">
        <f t="shared" si="3"/>
        <v>0</v>
      </c>
      <c r="J19" s="93" t="e">
        <f t="shared" si="4"/>
        <v>#VALUE!</v>
      </c>
      <c r="K19" s="186" t="str">
        <f t="shared" si="5"/>
        <v>XX</v>
      </c>
      <c r="L19" s="85" t="e">
        <f t="shared" si="6"/>
        <v>#VALUE!</v>
      </c>
      <c r="M19" s="89"/>
    </row>
    <row r="20" spans="1:15" ht="12.75" customHeight="1">
      <c r="A20" s="187" t="s">
        <v>223</v>
      </c>
      <c r="B20" s="85">
        <v>107.83</v>
      </c>
      <c r="C20" s="188" t="s">
        <v>224</v>
      </c>
      <c r="D20" s="86"/>
      <c r="E20" s="85">
        <f t="shared" si="0"/>
        <v>0</v>
      </c>
      <c r="F20" s="86"/>
      <c r="G20" s="85">
        <f t="shared" si="1"/>
        <v>0</v>
      </c>
      <c r="H20" s="85">
        <f t="shared" si="2"/>
        <v>0</v>
      </c>
      <c r="I20" s="85">
        <f t="shared" si="3"/>
        <v>0</v>
      </c>
      <c r="J20" s="93" t="e">
        <f t="shared" si="4"/>
        <v>#VALUE!</v>
      </c>
      <c r="K20" s="186" t="str">
        <f t="shared" si="5"/>
        <v>XX</v>
      </c>
      <c r="L20" s="85" t="e">
        <f t="shared" si="6"/>
        <v>#VALUE!</v>
      </c>
      <c r="M20" s="89"/>
    </row>
    <row r="21" spans="1:15" s="3" customFormat="1" ht="15" customHeight="1">
      <c r="A21" s="82" t="s">
        <v>190</v>
      </c>
      <c r="B21" s="18"/>
      <c r="C21" s="54"/>
      <c r="D21" s="19"/>
      <c r="E21" s="18"/>
      <c r="F21" s="19"/>
      <c r="G21" s="18"/>
      <c r="H21" s="18"/>
      <c r="I21" s="18"/>
      <c r="J21" s="92"/>
      <c r="K21" s="182"/>
      <c r="L21" s="18"/>
      <c r="M21" s="88" t="e">
        <f>SUM(L22:L25)</f>
        <v>#VALUE!</v>
      </c>
    </row>
    <row r="22" spans="1:15" ht="12.75" customHeight="1">
      <c r="A22" s="183" t="s">
        <v>228</v>
      </c>
      <c r="B22" s="184"/>
      <c r="C22" s="185"/>
      <c r="D22" s="232"/>
      <c r="E22" s="85">
        <f t="shared" si="0"/>
        <v>0</v>
      </c>
      <c r="F22" s="232"/>
      <c r="G22" s="85">
        <f t="shared" si="1"/>
        <v>0</v>
      </c>
      <c r="H22" s="85">
        <f t="shared" ref="H22:H81" si="7">+D22+F22</f>
        <v>0</v>
      </c>
      <c r="I22" s="85">
        <f t="shared" ref="I22:I81" si="8">E22+G22</f>
        <v>0</v>
      </c>
      <c r="J22" s="94" t="e">
        <f t="shared" ref="J22:J81" si="9">K22*I22</f>
        <v>#VALUE!</v>
      </c>
      <c r="K22" s="189" t="str">
        <f t="shared" si="5"/>
        <v>XX</v>
      </c>
      <c r="L22" s="85" t="e">
        <f t="shared" ref="L22:L81" si="10">I22+J22</f>
        <v>#VALUE!</v>
      </c>
      <c r="M22" s="89"/>
    </row>
    <row r="23" spans="1:15" ht="12.75" customHeight="1">
      <c r="A23" s="183" t="s">
        <v>229</v>
      </c>
      <c r="B23" s="184"/>
      <c r="C23" s="185"/>
      <c r="D23" s="232"/>
      <c r="E23" s="85">
        <f t="shared" si="0"/>
        <v>0</v>
      </c>
      <c r="F23" s="232"/>
      <c r="G23" s="85">
        <f t="shared" si="1"/>
        <v>0</v>
      </c>
      <c r="H23" s="85">
        <f t="shared" si="7"/>
        <v>0</v>
      </c>
      <c r="I23" s="85">
        <f t="shared" si="8"/>
        <v>0</v>
      </c>
      <c r="J23" s="94" t="e">
        <f t="shared" si="9"/>
        <v>#VALUE!</v>
      </c>
      <c r="K23" s="189" t="str">
        <f t="shared" si="5"/>
        <v>XX</v>
      </c>
      <c r="L23" s="85" t="e">
        <f t="shared" si="10"/>
        <v>#VALUE!</v>
      </c>
      <c r="M23" s="190"/>
      <c r="O23" s="16"/>
    </row>
    <row r="24" spans="1:15" ht="12.75" customHeight="1">
      <c r="A24" s="187" t="s">
        <v>230</v>
      </c>
      <c r="B24" s="85">
        <v>6.21</v>
      </c>
      <c r="C24" s="188" t="s">
        <v>227</v>
      </c>
      <c r="D24" s="86"/>
      <c r="E24" s="85">
        <f t="shared" si="0"/>
        <v>0</v>
      </c>
      <c r="F24" s="86"/>
      <c r="G24" s="85">
        <f t="shared" si="1"/>
        <v>0</v>
      </c>
      <c r="H24" s="85">
        <f t="shared" si="7"/>
        <v>0</v>
      </c>
      <c r="I24" s="85">
        <f t="shared" si="8"/>
        <v>0</v>
      </c>
      <c r="J24" s="94" t="e">
        <f t="shared" si="9"/>
        <v>#VALUE!</v>
      </c>
      <c r="K24" s="189" t="str">
        <f t="shared" si="5"/>
        <v>XX</v>
      </c>
      <c r="L24" s="85" t="e">
        <f t="shared" si="10"/>
        <v>#VALUE!</v>
      </c>
      <c r="M24" s="89"/>
      <c r="O24" s="16"/>
    </row>
    <row r="25" spans="1:15" ht="12.75" customHeight="1">
      <c r="A25" s="187" t="s">
        <v>231</v>
      </c>
      <c r="B25" s="85">
        <v>1.03</v>
      </c>
      <c r="C25" s="188" t="s">
        <v>227</v>
      </c>
      <c r="D25" s="86"/>
      <c r="E25" s="85">
        <f t="shared" si="0"/>
        <v>0</v>
      </c>
      <c r="F25" s="86"/>
      <c r="G25" s="85">
        <f t="shared" si="1"/>
        <v>0</v>
      </c>
      <c r="H25" s="85">
        <f t="shared" si="7"/>
        <v>0</v>
      </c>
      <c r="I25" s="85">
        <f t="shared" si="8"/>
        <v>0</v>
      </c>
      <c r="J25" s="94" t="e">
        <f t="shared" si="9"/>
        <v>#VALUE!</v>
      </c>
      <c r="K25" s="189" t="str">
        <f t="shared" si="5"/>
        <v>XX</v>
      </c>
      <c r="L25" s="85" t="e">
        <f t="shared" si="10"/>
        <v>#VALUE!</v>
      </c>
      <c r="M25" s="89"/>
      <c r="O25" s="16"/>
    </row>
    <row r="26" spans="1:15" s="3" customFormat="1" ht="15" customHeight="1">
      <c r="A26" s="82" t="s">
        <v>191</v>
      </c>
      <c r="B26" s="18"/>
      <c r="C26" s="54"/>
      <c r="D26" s="19"/>
      <c r="E26" s="18"/>
      <c r="F26" s="19"/>
      <c r="G26" s="18"/>
      <c r="H26" s="18"/>
      <c r="I26" s="18"/>
      <c r="J26" s="92"/>
      <c r="K26" s="182"/>
      <c r="L26" s="18"/>
      <c r="M26" s="88" t="e">
        <f>SUM(L27:L41)</f>
        <v>#VALUE!</v>
      </c>
    </row>
    <row r="27" spans="1:15" ht="12.75" customHeight="1">
      <c r="A27" s="183" t="s">
        <v>233</v>
      </c>
      <c r="B27" s="184"/>
      <c r="C27" s="185"/>
      <c r="D27" s="232"/>
      <c r="E27" s="85">
        <f t="shared" si="0"/>
        <v>0</v>
      </c>
      <c r="F27" s="232"/>
      <c r="G27" s="85">
        <f t="shared" si="1"/>
        <v>0</v>
      </c>
      <c r="H27" s="85">
        <f t="shared" si="7"/>
        <v>0</v>
      </c>
      <c r="I27" s="85">
        <f t="shared" si="8"/>
        <v>0</v>
      </c>
      <c r="J27" s="94" t="e">
        <f t="shared" si="9"/>
        <v>#VALUE!</v>
      </c>
      <c r="K27" s="189" t="str">
        <f t="shared" si="5"/>
        <v>XX</v>
      </c>
      <c r="L27" s="85" t="e">
        <f t="shared" si="10"/>
        <v>#VALUE!</v>
      </c>
      <c r="M27" s="89"/>
      <c r="O27" s="16"/>
    </row>
    <row r="28" spans="1:15" ht="12.75" customHeight="1">
      <c r="A28" s="183" t="s">
        <v>234</v>
      </c>
      <c r="B28" s="184"/>
      <c r="C28" s="185"/>
      <c r="D28" s="232"/>
      <c r="E28" s="85">
        <f t="shared" si="0"/>
        <v>0</v>
      </c>
      <c r="F28" s="232"/>
      <c r="G28" s="85">
        <f t="shared" si="1"/>
        <v>0</v>
      </c>
      <c r="H28" s="85">
        <f t="shared" si="7"/>
        <v>0</v>
      </c>
      <c r="I28" s="85">
        <f t="shared" si="8"/>
        <v>0</v>
      </c>
      <c r="J28" s="94" t="e">
        <f t="shared" si="9"/>
        <v>#VALUE!</v>
      </c>
      <c r="K28" s="189" t="str">
        <f t="shared" si="5"/>
        <v>XX</v>
      </c>
      <c r="L28" s="85" t="e">
        <f t="shared" si="10"/>
        <v>#VALUE!</v>
      </c>
      <c r="M28" s="89"/>
      <c r="O28" s="16"/>
    </row>
    <row r="29" spans="1:15" ht="12.75" customHeight="1">
      <c r="A29" s="187" t="s">
        <v>235</v>
      </c>
      <c r="B29" s="85">
        <v>31.18</v>
      </c>
      <c r="C29" s="188" t="s">
        <v>224</v>
      </c>
      <c r="D29" s="86"/>
      <c r="E29" s="85">
        <f t="shared" si="0"/>
        <v>0</v>
      </c>
      <c r="F29" s="86"/>
      <c r="G29" s="85">
        <f t="shared" si="1"/>
        <v>0</v>
      </c>
      <c r="H29" s="85">
        <f t="shared" si="7"/>
        <v>0</v>
      </c>
      <c r="I29" s="85">
        <f t="shared" si="8"/>
        <v>0</v>
      </c>
      <c r="J29" s="94" t="e">
        <f t="shared" si="9"/>
        <v>#VALUE!</v>
      </c>
      <c r="K29" s="189" t="str">
        <f t="shared" si="5"/>
        <v>XX</v>
      </c>
      <c r="L29" s="85" t="e">
        <f t="shared" si="10"/>
        <v>#VALUE!</v>
      </c>
      <c r="M29" s="89"/>
      <c r="O29" s="16"/>
    </row>
    <row r="30" spans="1:15" ht="12.75" customHeight="1">
      <c r="A30" s="183" t="s">
        <v>236</v>
      </c>
      <c r="B30" s="184"/>
      <c r="C30" s="185"/>
      <c r="D30" s="232"/>
      <c r="E30" s="85">
        <f t="shared" si="0"/>
        <v>0</v>
      </c>
      <c r="F30" s="232"/>
      <c r="G30" s="85">
        <f t="shared" si="1"/>
        <v>0</v>
      </c>
      <c r="H30" s="85">
        <f t="shared" si="7"/>
        <v>0</v>
      </c>
      <c r="I30" s="85">
        <f t="shared" si="8"/>
        <v>0</v>
      </c>
      <c r="J30" s="94" t="e">
        <f t="shared" si="9"/>
        <v>#VALUE!</v>
      </c>
      <c r="K30" s="189" t="str">
        <f t="shared" si="5"/>
        <v>XX</v>
      </c>
      <c r="L30" s="85" t="e">
        <f t="shared" si="10"/>
        <v>#VALUE!</v>
      </c>
      <c r="M30" s="89"/>
      <c r="O30" s="16"/>
    </row>
    <row r="31" spans="1:15" ht="12.75" customHeight="1">
      <c r="A31" s="187" t="s">
        <v>237</v>
      </c>
      <c r="B31" s="85">
        <v>99</v>
      </c>
      <c r="C31" s="188" t="s">
        <v>238</v>
      </c>
      <c r="D31" s="86"/>
      <c r="E31" s="85">
        <f t="shared" si="0"/>
        <v>0</v>
      </c>
      <c r="F31" s="86"/>
      <c r="G31" s="85">
        <f t="shared" si="1"/>
        <v>0</v>
      </c>
      <c r="H31" s="85">
        <f t="shared" si="7"/>
        <v>0</v>
      </c>
      <c r="I31" s="85">
        <f t="shared" si="8"/>
        <v>0</v>
      </c>
      <c r="J31" s="94" t="e">
        <f t="shared" si="9"/>
        <v>#VALUE!</v>
      </c>
      <c r="K31" s="189" t="str">
        <f t="shared" si="5"/>
        <v>XX</v>
      </c>
      <c r="L31" s="85" t="e">
        <f t="shared" si="10"/>
        <v>#VALUE!</v>
      </c>
      <c r="M31" s="89"/>
      <c r="O31" s="16"/>
    </row>
    <row r="32" spans="1:15" ht="12.75" customHeight="1">
      <c r="A32" s="187" t="s">
        <v>239</v>
      </c>
      <c r="B32" s="85">
        <v>127</v>
      </c>
      <c r="C32" s="188" t="s">
        <v>238</v>
      </c>
      <c r="D32" s="86"/>
      <c r="E32" s="85">
        <f t="shared" si="0"/>
        <v>0</v>
      </c>
      <c r="F32" s="86"/>
      <c r="G32" s="85">
        <f t="shared" si="1"/>
        <v>0</v>
      </c>
      <c r="H32" s="85">
        <f t="shared" si="7"/>
        <v>0</v>
      </c>
      <c r="I32" s="85">
        <f t="shared" si="8"/>
        <v>0</v>
      </c>
      <c r="J32" s="94" t="e">
        <f t="shared" si="9"/>
        <v>#VALUE!</v>
      </c>
      <c r="K32" s="189" t="str">
        <f t="shared" si="5"/>
        <v>XX</v>
      </c>
      <c r="L32" s="85" t="e">
        <f t="shared" si="10"/>
        <v>#VALUE!</v>
      </c>
      <c r="M32" s="190"/>
      <c r="O32" s="16"/>
    </row>
    <row r="33" spans="1:15" ht="12.75" customHeight="1">
      <c r="A33" s="183" t="s">
        <v>241</v>
      </c>
      <c r="B33" s="184"/>
      <c r="C33" s="185"/>
      <c r="D33" s="232"/>
      <c r="E33" s="85">
        <f t="shared" si="0"/>
        <v>0</v>
      </c>
      <c r="F33" s="232"/>
      <c r="G33" s="85">
        <f t="shared" si="1"/>
        <v>0</v>
      </c>
      <c r="H33" s="85">
        <f t="shared" si="7"/>
        <v>0</v>
      </c>
      <c r="I33" s="85">
        <f t="shared" si="8"/>
        <v>0</v>
      </c>
      <c r="J33" s="94" t="e">
        <f t="shared" si="9"/>
        <v>#VALUE!</v>
      </c>
      <c r="K33" s="189" t="str">
        <f t="shared" si="5"/>
        <v>XX</v>
      </c>
      <c r="L33" s="85" t="e">
        <f t="shared" si="10"/>
        <v>#VALUE!</v>
      </c>
      <c r="M33" s="89"/>
      <c r="O33" s="16"/>
    </row>
    <row r="34" spans="1:15" ht="12.75" customHeight="1">
      <c r="A34" s="187" t="s">
        <v>472</v>
      </c>
      <c r="B34" s="85">
        <v>2.0699999999999998</v>
      </c>
      <c r="C34" s="188" t="s">
        <v>227</v>
      </c>
      <c r="D34" s="86"/>
      <c r="E34" s="85">
        <f t="shared" si="0"/>
        <v>0</v>
      </c>
      <c r="F34" s="86"/>
      <c r="G34" s="85">
        <f t="shared" si="1"/>
        <v>0</v>
      </c>
      <c r="H34" s="85">
        <f t="shared" si="7"/>
        <v>0</v>
      </c>
      <c r="I34" s="85">
        <f t="shared" si="8"/>
        <v>0</v>
      </c>
      <c r="J34" s="94" t="e">
        <f t="shared" si="9"/>
        <v>#VALUE!</v>
      </c>
      <c r="K34" s="189" t="str">
        <f t="shared" si="5"/>
        <v>XX</v>
      </c>
      <c r="L34" s="85" t="e">
        <f t="shared" si="10"/>
        <v>#VALUE!</v>
      </c>
      <c r="M34" s="89"/>
      <c r="O34" s="16"/>
    </row>
    <row r="35" spans="1:15" ht="12.75" customHeight="1">
      <c r="A35" s="183" t="s">
        <v>90</v>
      </c>
      <c r="B35" s="184"/>
      <c r="C35" s="185"/>
      <c r="D35" s="232"/>
      <c r="E35" s="85">
        <f t="shared" si="0"/>
        <v>0</v>
      </c>
      <c r="F35" s="232"/>
      <c r="G35" s="85">
        <f t="shared" si="1"/>
        <v>0</v>
      </c>
      <c r="H35" s="85">
        <f t="shared" si="7"/>
        <v>0</v>
      </c>
      <c r="I35" s="85">
        <f t="shared" si="8"/>
        <v>0</v>
      </c>
      <c r="J35" s="94" t="e">
        <f t="shared" si="9"/>
        <v>#VALUE!</v>
      </c>
      <c r="K35" s="189" t="str">
        <f t="shared" si="5"/>
        <v>XX</v>
      </c>
      <c r="L35" s="85" t="e">
        <f t="shared" si="10"/>
        <v>#VALUE!</v>
      </c>
      <c r="M35" s="89"/>
      <c r="O35" s="16"/>
    </row>
    <row r="36" spans="1:15" ht="12.75" customHeight="1">
      <c r="A36" s="183" t="s">
        <v>529</v>
      </c>
      <c r="B36" s="184"/>
      <c r="C36" s="185"/>
      <c r="D36" s="232"/>
      <c r="E36" s="85">
        <f t="shared" si="0"/>
        <v>0</v>
      </c>
      <c r="F36" s="232"/>
      <c r="G36" s="85">
        <f t="shared" si="1"/>
        <v>0</v>
      </c>
      <c r="H36" s="85">
        <f t="shared" si="7"/>
        <v>0</v>
      </c>
      <c r="I36" s="85">
        <f t="shared" si="8"/>
        <v>0</v>
      </c>
      <c r="J36" s="94" t="e">
        <f t="shared" si="9"/>
        <v>#VALUE!</v>
      </c>
      <c r="K36" s="189" t="str">
        <f t="shared" si="5"/>
        <v>XX</v>
      </c>
      <c r="L36" s="85" t="e">
        <f t="shared" si="10"/>
        <v>#VALUE!</v>
      </c>
      <c r="M36" s="89"/>
      <c r="O36" s="16"/>
    </row>
    <row r="37" spans="1:15" ht="12.75" customHeight="1">
      <c r="A37" s="187" t="s">
        <v>235</v>
      </c>
      <c r="B37" s="85">
        <v>9.6</v>
      </c>
      <c r="C37" s="188" t="s">
        <v>224</v>
      </c>
      <c r="D37" s="86"/>
      <c r="E37" s="85">
        <f t="shared" si="0"/>
        <v>0</v>
      </c>
      <c r="F37" s="86"/>
      <c r="G37" s="85">
        <f t="shared" si="1"/>
        <v>0</v>
      </c>
      <c r="H37" s="85">
        <f t="shared" si="7"/>
        <v>0</v>
      </c>
      <c r="I37" s="85">
        <f t="shared" si="8"/>
        <v>0</v>
      </c>
      <c r="J37" s="94" t="e">
        <f t="shared" si="9"/>
        <v>#VALUE!</v>
      </c>
      <c r="K37" s="189" t="str">
        <f t="shared" si="5"/>
        <v>XX</v>
      </c>
      <c r="L37" s="85" t="e">
        <f t="shared" si="10"/>
        <v>#VALUE!</v>
      </c>
      <c r="M37" s="89"/>
      <c r="O37" s="16"/>
    </row>
    <row r="38" spans="1:15" ht="12.75" customHeight="1">
      <c r="A38" s="183" t="s">
        <v>530</v>
      </c>
      <c r="B38" s="184"/>
      <c r="C38" s="185"/>
      <c r="D38" s="232"/>
      <c r="E38" s="85">
        <f t="shared" si="0"/>
        <v>0</v>
      </c>
      <c r="F38" s="232"/>
      <c r="G38" s="85">
        <f t="shared" si="1"/>
        <v>0</v>
      </c>
      <c r="H38" s="85">
        <f t="shared" si="7"/>
        <v>0</v>
      </c>
      <c r="I38" s="85">
        <f t="shared" si="8"/>
        <v>0</v>
      </c>
      <c r="J38" s="94" t="e">
        <f t="shared" si="9"/>
        <v>#VALUE!</v>
      </c>
      <c r="K38" s="189" t="str">
        <f t="shared" si="5"/>
        <v>XX</v>
      </c>
      <c r="L38" s="85" t="e">
        <f t="shared" si="10"/>
        <v>#VALUE!</v>
      </c>
      <c r="M38" s="89"/>
      <c r="O38" s="16"/>
    </row>
    <row r="39" spans="1:15" ht="12.75" customHeight="1">
      <c r="A39" s="187" t="s">
        <v>237</v>
      </c>
      <c r="B39" s="85">
        <v>1377.79</v>
      </c>
      <c r="C39" s="188" t="s">
        <v>238</v>
      </c>
      <c r="D39" s="86"/>
      <c r="E39" s="85">
        <f t="shared" si="0"/>
        <v>0</v>
      </c>
      <c r="F39" s="86"/>
      <c r="G39" s="85">
        <f t="shared" si="1"/>
        <v>0</v>
      </c>
      <c r="H39" s="85">
        <f t="shared" si="7"/>
        <v>0</v>
      </c>
      <c r="I39" s="85">
        <f t="shared" si="8"/>
        <v>0</v>
      </c>
      <c r="J39" s="94" t="e">
        <f t="shared" si="9"/>
        <v>#VALUE!</v>
      </c>
      <c r="K39" s="189" t="str">
        <f t="shared" si="5"/>
        <v>XX</v>
      </c>
      <c r="L39" s="85" t="e">
        <f t="shared" si="10"/>
        <v>#VALUE!</v>
      </c>
      <c r="M39" s="89"/>
      <c r="O39" s="16"/>
    </row>
    <row r="40" spans="1:15" ht="12.75" customHeight="1">
      <c r="A40" s="183" t="s">
        <v>531</v>
      </c>
      <c r="B40" s="184"/>
      <c r="C40" s="185"/>
      <c r="D40" s="232"/>
      <c r="E40" s="85">
        <f t="shared" si="0"/>
        <v>0</v>
      </c>
      <c r="F40" s="232"/>
      <c r="G40" s="85">
        <f t="shared" si="1"/>
        <v>0</v>
      </c>
      <c r="H40" s="85">
        <f t="shared" si="7"/>
        <v>0</v>
      </c>
      <c r="I40" s="85">
        <f t="shared" si="8"/>
        <v>0</v>
      </c>
      <c r="J40" s="94" t="e">
        <f t="shared" si="9"/>
        <v>#VALUE!</v>
      </c>
      <c r="K40" s="189" t="str">
        <f t="shared" si="5"/>
        <v>XX</v>
      </c>
      <c r="L40" s="85" t="e">
        <f t="shared" si="10"/>
        <v>#VALUE!</v>
      </c>
      <c r="M40" s="89"/>
      <c r="O40" s="16"/>
    </row>
    <row r="41" spans="1:15" ht="12.75" customHeight="1">
      <c r="A41" s="187" t="s">
        <v>472</v>
      </c>
      <c r="B41" s="85">
        <v>2.38</v>
      </c>
      <c r="C41" s="188" t="s">
        <v>227</v>
      </c>
      <c r="D41" s="86"/>
      <c r="E41" s="85">
        <f t="shared" si="0"/>
        <v>0</v>
      </c>
      <c r="F41" s="86"/>
      <c r="G41" s="85">
        <f t="shared" si="1"/>
        <v>0</v>
      </c>
      <c r="H41" s="85">
        <f t="shared" si="7"/>
        <v>0</v>
      </c>
      <c r="I41" s="85">
        <f t="shared" si="8"/>
        <v>0</v>
      </c>
      <c r="J41" s="94" t="e">
        <f t="shared" si="9"/>
        <v>#VALUE!</v>
      </c>
      <c r="K41" s="189" t="str">
        <f t="shared" si="5"/>
        <v>XX</v>
      </c>
      <c r="L41" s="85" t="e">
        <f t="shared" si="10"/>
        <v>#VALUE!</v>
      </c>
      <c r="M41" s="89"/>
      <c r="O41" s="16"/>
    </row>
    <row r="42" spans="1:15" s="3" customFormat="1" ht="15" customHeight="1">
      <c r="A42" s="82" t="s">
        <v>643</v>
      </c>
      <c r="B42" s="18"/>
      <c r="C42" s="54"/>
      <c r="D42" s="19"/>
      <c r="E42" s="18"/>
      <c r="F42" s="19"/>
      <c r="G42" s="18"/>
      <c r="H42" s="18"/>
      <c r="I42" s="18"/>
      <c r="J42" s="92"/>
      <c r="K42" s="182"/>
      <c r="L42" s="18"/>
      <c r="M42" s="88" t="e">
        <f>SUM(L43:L47)</f>
        <v>#VALUE!</v>
      </c>
    </row>
    <row r="43" spans="1:15" ht="12.75" customHeight="1">
      <c r="A43" s="183" t="s">
        <v>244</v>
      </c>
      <c r="B43" s="184"/>
      <c r="C43" s="185"/>
      <c r="D43" s="232"/>
      <c r="E43" s="85">
        <f t="shared" si="0"/>
        <v>0</v>
      </c>
      <c r="F43" s="232"/>
      <c r="G43" s="85">
        <f t="shared" si="1"/>
        <v>0</v>
      </c>
      <c r="H43" s="85">
        <f t="shared" si="7"/>
        <v>0</v>
      </c>
      <c r="I43" s="85">
        <f t="shared" si="8"/>
        <v>0</v>
      </c>
      <c r="J43" s="94" t="e">
        <f t="shared" si="9"/>
        <v>#VALUE!</v>
      </c>
      <c r="K43" s="189" t="str">
        <f t="shared" si="5"/>
        <v>XX</v>
      </c>
      <c r="L43" s="85" t="e">
        <f t="shared" si="10"/>
        <v>#VALUE!</v>
      </c>
      <c r="M43" s="89"/>
    </row>
    <row r="44" spans="1:15" ht="12.75" customHeight="1">
      <c r="A44" s="183" t="s">
        <v>532</v>
      </c>
      <c r="B44" s="184"/>
      <c r="C44" s="185"/>
      <c r="D44" s="232"/>
      <c r="E44" s="85">
        <f t="shared" si="0"/>
        <v>0</v>
      </c>
      <c r="F44" s="232"/>
      <c r="G44" s="85">
        <f t="shared" si="1"/>
        <v>0</v>
      </c>
      <c r="H44" s="85">
        <f t="shared" si="7"/>
        <v>0</v>
      </c>
      <c r="I44" s="85">
        <f t="shared" si="8"/>
        <v>0</v>
      </c>
      <c r="J44" s="94" t="e">
        <f t="shared" si="9"/>
        <v>#VALUE!</v>
      </c>
      <c r="K44" s="189" t="str">
        <f t="shared" si="5"/>
        <v>XX</v>
      </c>
      <c r="L44" s="85" t="e">
        <f t="shared" si="10"/>
        <v>#VALUE!</v>
      </c>
      <c r="M44" s="89"/>
    </row>
    <row r="45" spans="1:15" ht="12.75" customHeight="1">
      <c r="A45" s="187" t="s">
        <v>533</v>
      </c>
      <c r="B45" s="85">
        <v>36</v>
      </c>
      <c r="C45" s="188" t="s">
        <v>243</v>
      </c>
      <c r="D45" s="86"/>
      <c r="E45" s="85">
        <f t="shared" si="0"/>
        <v>0</v>
      </c>
      <c r="F45" s="86"/>
      <c r="G45" s="85">
        <f t="shared" si="1"/>
        <v>0</v>
      </c>
      <c r="H45" s="85">
        <f t="shared" si="7"/>
        <v>0</v>
      </c>
      <c r="I45" s="85">
        <f t="shared" si="8"/>
        <v>0</v>
      </c>
      <c r="J45" s="94" t="e">
        <f t="shared" si="9"/>
        <v>#VALUE!</v>
      </c>
      <c r="K45" s="189" t="str">
        <f t="shared" si="5"/>
        <v>XX</v>
      </c>
      <c r="L45" s="85" t="e">
        <f t="shared" si="10"/>
        <v>#VALUE!</v>
      </c>
      <c r="M45" s="89"/>
    </row>
    <row r="46" spans="1:15" ht="12.75" customHeight="1">
      <c r="A46" s="183" t="s">
        <v>246</v>
      </c>
      <c r="B46" s="184"/>
      <c r="C46" s="185"/>
      <c r="D46" s="232"/>
      <c r="E46" s="85">
        <f t="shared" si="0"/>
        <v>0</v>
      </c>
      <c r="F46" s="232"/>
      <c r="G46" s="85">
        <f t="shared" si="1"/>
        <v>0</v>
      </c>
      <c r="H46" s="85">
        <f t="shared" si="7"/>
        <v>0</v>
      </c>
      <c r="I46" s="85">
        <f t="shared" si="8"/>
        <v>0</v>
      </c>
      <c r="J46" s="94" t="e">
        <f t="shared" si="9"/>
        <v>#VALUE!</v>
      </c>
      <c r="K46" s="189" t="str">
        <f t="shared" si="5"/>
        <v>XX</v>
      </c>
      <c r="L46" s="85" t="e">
        <f t="shared" si="10"/>
        <v>#VALUE!</v>
      </c>
      <c r="M46" s="89"/>
    </row>
    <row r="47" spans="1:15" ht="12.75" customHeight="1">
      <c r="A47" s="187" t="s">
        <v>247</v>
      </c>
      <c r="B47" s="85">
        <v>8</v>
      </c>
      <c r="C47" s="188" t="s">
        <v>248</v>
      </c>
      <c r="D47" s="86"/>
      <c r="E47" s="85">
        <f t="shared" si="0"/>
        <v>0</v>
      </c>
      <c r="F47" s="86"/>
      <c r="G47" s="85">
        <f t="shared" si="1"/>
        <v>0</v>
      </c>
      <c r="H47" s="85">
        <f t="shared" si="7"/>
        <v>0</v>
      </c>
      <c r="I47" s="85">
        <f t="shared" si="8"/>
        <v>0</v>
      </c>
      <c r="J47" s="94" t="e">
        <f t="shared" si="9"/>
        <v>#VALUE!</v>
      </c>
      <c r="K47" s="189" t="str">
        <f t="shared" si="5"/>
        <v>XX</v>
      </c>
      <c r="L47" s="85" t="e">
        <f t="shared" si="10"/>
        <v>#VALUE!</v>
      </c>
      <c r="M47" s="89"/>
    </row>
    <row r="48" spans="1:15" s="3" customFormat="1" ht="15" customHeight="1">
      <c r="A48" s="82" t="s">
        <v>644</v>
      </c>
      <c r="B48" s="18"/>
      <c r="C48" s="54"/>
      <c r="D48" s="19"/>
      <c r="E48" s="18"/>
      <c r="F48" s="19"/>
      <c r="G48" s="18"/>
      <c r="H48" s="18"/>
      <c r="I48" s="18"/>
      <c r="J48" s="92"/>
      <c r="K48" s="182"/>
      <c r="L48" s="18"/>
      <c r="M48" s="88" t="e">
        <f>SUM(L49:L81)</f>
        <v>#VALUE!</v>
      </c>
    </row>
    <row r="49" spans="1:13" ht="12.75" customHeight="1">
      <c r="A49" s="183" t="s">
        <v>249</v>
      </c>
      <c r="B49" s="184"/>
      <c r="C49" s="185"/>
      <c r="D49" s="232"/>
      <c r="E49" s="85">
        <f t="shared" si="0"/>
        <v>0</v>
      </c>
      <c r="F49" s="232"/>
      <c r="G49" s="85">
        <f t="shared" si="1"/>
        <v>0</v>
      </c>
      <c r="H49" s="85">
        <f t="shared" si="7"/>
        <v>0</v>
      </c>
      <c r="I49" s="85">
        <f t="shared" si="8"/>
        <v>0</v>
      </c>
      <c r="J49" s="94" t="e">
        <f t="shared" si="9"/>
        <v>#VALUE!</v>
      </c>
      <c r="K49" s="189" t="str">
        <f t="shared" si="5"/>
        <v>XX</v>
      </c>
      <c r="L49" s="85" t="e">
        <f t="shared" si="10"/>
        <v>#VALUE!</v>
      </c>
      <c r="M49" s="89"/>
    </row>
    <row r="50" spans="1:13" ht="12.75" customHeight="1">
      <c r="A50" s="183" t="s">
        <v>250</v>
      </c>
      <c r="B50" s="184"/>
      <c r="C50" s="185"/>
      <c r="D50" s="232"/>
      <c r="E50" s="85">
        <f t="shared" si="0"/>
        <v>0</v>
      </c>
      <c r="F50" s="232"/>
      <c r="G50" s="85">
        <f t="shared" si="1"/>
        <v>0</v>
      </c>
      <c r="H50" s="85">
        <f t="shared" si="7"/>
        <v>0</v>
      </c>
      <c r="I50" s="85">
        <f t="shared" si="8"/>
        <v>0</v>
      </c>
      <c r="J50" s="94" t="e">
        <f t="shared" si="9"/>
        <v>#VALUE!</v>
      </c>
      <c r="K50" s="189" t="str">
        <f t="shared" si="5"/>
        <v>XX</v>
      </c>
      <c r="L50" s="85" t="e">
        <f t="shared" si="10"/>
        <v>#VALUE!</v>
      </c>
      <c r="M50" s="89"/>
    </row>
    <row r="51" spans="1:13" ht="12.75" customHeight="1">
      <c r="A51" s="183" t="s">
        <v>251</v>
      </c>
      <c r="B51" s="184"/>
      <c r="C51" s="185"/>
      <c r="D51" s="232"/>
      <c r="E51" s="85">
        <f t="shared" si="0"/>
        <v>0</v>
      </c>
      <c r="F51" s="232"/>
      <c r="G51" s="85">
        <f t="shared" si="1"/>
        <v>0</v>
      </c>
      <c r="H51" s="85">
        <f t="shared" si="7"/>
        <v>0</v>
      </c>
      <c r="I51" s="85">
        <f t="shared" si="8"/>
        <v>0</v>
      </c>
      <c r="J51" s="94" t="e">
        <f t="shared" si="9"/>
        <v>#VALUE!</v>
      </c>
      <c r="K51" s="189" t="str">
        <f t="shared" si="5"/>
        <v>XX</v>
      </c>
      <c r="L51" s="85" t="e">
        <f t="shared" si="10"/>
        <v>#VALUE!</v>
      </c>
      <c r="M51" s="89"/>
    </row>
    <row r="52" spans="1:13" ht="12.75" customHeight="1">
      <c r="A52" s="187" t="s">
        <v>252</v>
      </c>
      <c r="B52" s="85">
        <v>17.600000000000001</v>
      </c>
      <c r="C52" s="188" t="s">
        <v>224</v>
      </c>
      <c r="D52" s="86"/>
      <c r="E52" s="85">
        <f t="shared" si="0"/>
        <v>0</v>
      </c>
      <c r="F52" s="86"/>
      <c r="G52" s="85">
        <f t="shared" si="1"/>
        <v>0</v>
      </c>
      <c r="H52" s="85">
        <f t="shared" si="7"/>
        <v>0</v>
      </c>
      <c r="I52" s="85">
        <f t="shared" si="8"/>
        <v>0</v>
      </c>
      <c r="J52" s="94" t="e">
        <f t="shared" si="9"/>
        <v>#VALUE!</v>
      </c>
      <c r="K52" s="189" t="str">
        <f t="shared" si="5"/>
        <v>XX</v>
      </c>
      <c r="L52" s="85" t="e">
        <f t="shared" si="10"/>
        <v>#VALUE!</v>
      </c>
      <c r="M52" s="89"/>
    </row>
    <row r="53" spans="1:13" ht="12.75" customHeight="1">
      <c r="A53" s="183" t="s">
        <v>253</v>
      </c>
      <c r="B53" s="184"/>
      <c r="C53" s="185"/>
      <c r="D53" s="232"/>
      <c r="E53" s="85">
        <f t="shared" si="0"/>
        <v>0</v>
      </c>
      <c r="F53" s="232"/>
      <c r="G53" s="85">
        <f t="shared" si="1"/>
        <v>0</v>
      </c>
      <c r="H53" s="85">
        <f t="shared" si="7"/>
        <v>0</v>
      </c>
      <c r="I53" s="85">
        <f t="shared" si="8"/>
        <v>0</v>
      </c>
      <c r="J53" s="94" t="e">
        <f t="shared" si="9"/>
        <v>#VALUE!</v>
      </c>
      <c r="K53" s="189" t="str">
        <f t="shared" si="5"/>
        <v>XX</v>
      </c>
      <c r="L53" s="85" t="e">
        <f t="shared" si="10"/>
        <v>#VALUE!</v>
      </c>
      <c r="M53" s="89"/>
    </row>
    <row r="54" spans="1:13" ht="12.75" customHeight="1">
      <c r="A54" s="187" t="s">
        <v>484</v>
      </c>
      <c r="B54" s="85">
        <v>200</v>
      </c>
      <c r="C54" s="188" t="s">
        <v>238</v>
      </c>
      <c r="D54" s="86"/>
      <c r="E54" s="85">
        <f t="shared" si="0"/>
        <v>0</v>
      </c>
      <c r="F54" s="86"/>
      <c r="G54" s="85">
        <f t="shared" si="1"/>
        <v>0</v>
      </c>
      <c r="H54" s="85">
        <f t="shared" si="7"/>
        <v>0</v>
      </c>
      <c r="I54" s="85">
        <f t="shared" si="8"/>
        <v>0</v>
      </c>
      <c r="J54" s="94" t="e">
        <f t="shared" si="9"/>
        <v>#VALUE!</v>
      </c>
      <c r="K54" s="189" t="str">
        <f t="shared" si="5"/>
        <v>XX</v>
      </c>
      <c r="L54" s="85" t="e">
        <f t="shared" si="10"/>
        <v>#VALUE!</v>
      </c>
      <c r="M54" s="89"/>
    </row>
    <row r="55" spans="1:13" ht="12.75" customHeight="1">
      <c r="A55" s="187" t="s">
        <v>267</v>
      </c>
      <c r="B55" s="85">
        <v>29</v>
      </c>
      <c r="C55" s="188" t="s">
        <v>238</v>
      </c>
      <c r="D55" s="86"/>
      <c r="E55" s="85">
        <f t="shared" si="0"/>
        <v>0</v>
      </c>
      <c r="F55" s="86"/>
      <c r="G55" s="85">
        <f t="shared" si="1"/>
        <v>0</v>
      </c>
      <c r="H55" s="85">
        <f t="shared" si="7"/>
        <v>0</v>
      </c>
      <c r="I55" s="85">
        <f t="shared" si="8"/>
        <v>0</v>
      </c>
      <c r="J55" s="94" t="e">
        <f t="shared" si="9"/>
        <v>#VALUE!</v>
      </c>
      <c r="K55" s="189" t="str">
        <f t="shared" si="5"/>
        <v>XX</v>
      </c>
      <c r="L55" s="85" t="e">
        <f t="shared" si="10"/>
        <v>#VALUE!</v>
      </c>
      <c r="M55" s="89"/>
    </row>
    <row r="56" spans="1:13" ht="12.75" customHeight="1">
      <c r="A56" s="183" t="s">
        <v>254</v>
      </c>
      <c r="B56" s="184"/>
      <c r="C56" s="185"/>
      <c r="D56" s="232"/>
      <c r="E56" s="85">
        <f t="shared" si="0"/>
        <v>0</v>
      </c>
      <c r="F56" s="232"/>
      <c r="G56" s="85">
        <f t="shared" si="1"/>
        <v>0</v>
      </c>
      <c r="H56" s="85">
        <f t="shared" si="7"/>
        <v>0</v>
      </c>
      <c r="I56" s="85">
        <f t="shared" si="8"/>
        <v>0</v>
      </c>
      <c r="J56" s="94" t="e">
        <f t="shared" si="9"/>
        <v>#VALUE!</v>
      </c>
      <c r="K56" s="189" t="str">
        <f t="shared" si="5"/>
        <v>XX</v>
      </c>
      <c r="L56" s="85" t="e">
        <f t="shared" si="10"/>
        <v>#VALUE!</v>
      </c>
      <c r="M56" s="89"/>
    </row>
    <row r="57" spans="1:13" ht="12.75" customHeight="1">
      <c r="A57" s="187" t="s">
        <v>472</v>
      </c>
      <c r="B57" s="85">
        <v>1.08</v>
      </c>
      <c r="C57" s="188" t="s">
        <v>227</v>
      </c>
      <c r="D57" s="86"/>
      <c r="E57" s="85">
        <f t="shared" si="0"/>
        <v>0</v>
      </c>
      <c r="F57" s="86"/>
      <c r="G57" s="85">
        <f t="shared" si="1"/>
        <v>0</v>
      </c>
      <c r="H57" s="85">
        <f t="shared" si="7"/>
        <v>0</v>
      </c>
      <c r="I57" s="85">
        <f t="shared" si="8"/>
        <v>0</v>
      </c>
      <c r="J57" s="94" t="e">
        <f t="shared" si="9"/>
        <v>#VALUE!</v>
      </c>
      <c r="K57" s="189" t="str">
        <f t="shared" si="5"/>
        <v>XX</v>
      </c>
      <c r="L57" s="85" t="e">
        <f t="shared" si="10"/>
        <v>#VALUE!</v>
      </c>
      <c r="M57" s="89"/>
    </row>
    <row r="58" spans="1:13" ht="12.75" customHeight="1">
      <c r="A58" s="183" t="s">
        <v>255</v>
      </c>
      <c r="B58" s="184"/>
      <c r="C58" s="185"/>
      <c r="D58" s="232"/>
      <c r="E58" s="85">
        <f t="shared" si="0"/>
        <v>0</v>
      </c>
      <c r="F58" s="232"/>
      <c r="G58" s="85">
        <f t="shared" si="1"/>
        <v>0</v>
      </c>
      <c r="H58" s="85">
        <f t="shared" si="7"/>
        <v>0</v>
      </c>
      <c r="I58" s="85">
        <f t="shared" si="8"/>
        <v>0</v>
      </c>
      <c r="J58" s="94" t="e">
        <f t="shared" si="9"/>
        <v>#VALUE!</v>
      </c>
      <c r="K58" s="189" t="str">
        <f t="shared" si="5"/>
        <v>XX</v>
      </c>
      <c r="L58" s="85" t="e">
        <f t="shared" si="10"/>
        <v>#VALUE!</v>
      </c>
      <c r="M58" s="89"/>
    </row>
    <row r="59" spans="1:13" ht="12.75" customHeight="1">
      <c r="A59" s="183" t="s">
        <v>485</v>
      </c>
      <c r="B59" s="184"/>
      <c r="C59" s="185"/>
      <c r="D59" s="232"/>
      <c r="E59" s="85">
        <f t="shared" si="0"/>
        <v>0</v>
      </c>
      <c r="F59" s="232"/>
      <c r="G59" s="85">
        <f t="shared" si="1"/>
        <v>0</v>
      </c>
      <c r="H59" s="85">
        <f t="shared" si="7"/>
        <v>0</v>
      </c>
      <c r="I59" s="85">
        <f t="shared" si="8"/>
        <v>0</v>
      </c>
      <c r="J59" s="94" t="e">
        <f t="shared" si="9"/>
        <v>#VALUE!</v>
      </c>
      <c r="K59" s="189" t="str">
        <f t="shared" si="5"/>
        <v>XX</v>
      </c>
      <c r="L59" s="85" t="e">
        <f t="shared" si="10"/>
        <v>#VALUE!</v>
      </c>
      <c r="M59" s="89"/>
    </row>
    <row r="60" spans="1:13" ht="12.75" customHeight="1">
      <c r="A60" s="187" t="s">
        <v>257</v>
      </c>
      <c r="B60" s="85">
        <v>9.01</v>
      </c>
      <c r="C60" s="188" t="s">
        <v>224</v>
      </c>
      <c r="D60" s="86"/>
      <c r="E60" s="85">
        <f t="shared" si="0"/>
        <v>0</v>
      </c>
      <c r="F60" s="86"/>
      <c r="G60" s="85">
        <f t="shared" si="1"/>
        <v>0</v>
      </c>
      <c r="H60" s="85">
        <f t="shared" si="7"/>
        <v>0</v>
      </c>
      <c r="I60" s="85">
        <f t="shared" si="8"/>
        <v>0</v>
      </c>
      <c r="J60" s="94" t="e">
        <f t="shared" si="9"/>
        <v>#VALUE!</v>
      </c>
      <c r="K60" s="189" t="str">
        <f t="shared" si="5"/>
        <v>XX</v>
      </c>
      <c r="L60" s="85" t="e">
        <f t="shared" si="10"/>
        <v>#VALUE!</v>
      </c>
      <c r="M60" s="89"/>
    </row>
    <row r="61" spans="1:13" ht="12.75" customHeight="1">
      <c r="A61" s="183" t="s">
        <v>258</v>
      </c>
      <c r="B61" s="184"/>
      <c r="C61" s="185"/>
      <c r="D61" s="232"/>
      <c r="E61" s="85">
        <f t="shared" si="0"/>
        <v>0</v>
      </c>
      <c r="F61" s="232"/>
      <c r="G61" s="85">
        <f t="shared" si="1"/>
        <v>0</v>
      </c>
      <c r="H61" s="85">
        <f t="shared" si="7"/>
        <v>0</v>
      </c>
      <c r="I61" s="85">
        <f t="shared" si="8"/>
        <v>0</v>
      </c>
      <c r="J61" s="94" t="e">
        <f t="shared" si="9"/>
        <v>#VALUE!</v>
      </c>
      <c r="K61" s="189" t="str">
        <f t="shared" si="5"/>
        <v>XX</v>
      </c>
      <c r="L61" s="85" t="e">
        <f t="shared" si="10"/>
        <v>#VALUE!</v>
      </c>
      <c r="M61" s="89"/>
    </row>
    <row r="62" spans="1:13" ht="12.75" customHeight="1">
      <c r="A62" s="187" t="s">
        <v>237</v>
      </c>
      <c r="B62" s="85">
        <v>41</v>
      </c>
      <c r="C62" s="188" t="s">
        <v>238</v>
      </c>
      <c r="D62" s="86"/>
      <c r="E62" s="85">
        <f t="shared" si="0"/>
        <v>0</v>
      </c>
      <c r="F62" s="86"/>
      <c r="G62" s="85">
        <f t="shared" si="1"/>
        <v>0</v>
      </c>
      <c r="H62" s="85">
        <f t="shared" si="7"/>
        <v>0</v>
      </c>
      <c r="I62" s="85">
        <f t="shared" si="8"/>
        <v>0</v>
      </c>
      <c r="J62" s="94" t="e">
        <f t="shared" si="9"/>
        <v>#VALUE!</v>
      </c>
      <c r="K62" s="189" t="str">
        <f t="shared" si="5"/>
        <v>XX</v>
      </c>
      <c r="L62" s="85" t="e">
        <f t="shared" si="10"/>
        <v>#VALUE!</v>
      </c>
      <c r="M62" s="89"/>
    </row>
    <row r="63" spans="1:13" ht="12.75" customHeight="1">
      <c r="A63" s="187" t="s">
        <v>267</v>
      </c>
      <c r="B63" s="85">
        <v>22</v>
      </c>
      <c r="C63" s="188" t="s">
        <v>238</v>
      </c>
      <c r="D63" s="86"/>
      <c r="E63" s="85">
        <f t="shared" si="0"/>
        <v>0</v>
      </c>
      <c r="F63" s="86"/>
      <c r="G63" s="85">
        <f t="shared" si="1"/>
        <v>0</v>
      </c>
      <c r="H63" s="85">
        <f t="shared" si="7"/>
        <v>0</v>
      </c>
      <c r="I63" s="85">
        <f t="shared" si="8"/>
        <v>0</v>
      </c>
      <c r="J63" s="94" t="e">
        <f t="shared" si="9"/>
        <v>#VALUE!</v>
      </c>
      <c r="K63" s="189" t="str">
        <f t="shared" si="5"/>
        <v>XX</v>
      </c>
      <c r="L63" s="85" t="e">
        <f t="shared" si="10"/>
        <v>#VALUE!</v>
      </c>
      <c r="M63" s="89"/>
    </row>
    <row r="64" spans="1:13" ht="12.75" customHeight="1">
      <c r="A64" s="183" t="s">
        <v>259</v>
      </c>
      <c r="B64" s="184"/>
      <c r="C64" s="185"/>
      <c r="D64" s="232"/>
      <c r="E64" s="85">
        <f t="shared" si="0"/>
        <v>0</v>
      </c>
      <c r="F64" s="232"/>
      <c r="G64" s="85">
        <f t="shared" si="1"/>
        <v>0</v>
      </c>
      <c r="H64" s="85">
        <f t="shared" si="7"/>
        <v>0</v>
      </c>
      <c r="I64" s="85">
        <f t="shared" si="8"/>
        <v>0</v>
      </c>
      <c r="J64" s="94" t="e">
        <f t="shared" si="9"/>
        <v>#VALUE!</v>
      </c>
      <c r="K64" s="189" t="str">
        <f t="shared" si="5"/>
        <v>XX</v>
      </c>
      <c r="L64" s="85" t="e">
        <f t="shared" si="10"/>
        <v>#VALUE!</v>
      </c>
      <c r="M64" s="89"/>
    </row>
    <row r="65" spans="1:13" ht="12.75" customHeight="1">
      <c r="A65" s="187" t="s">
        <v>472</v>
      </c>
      <c r="B65" s="85">
        <v>0.99</v>
      </c>
      <c r="C65" s="188" t="s">
        <v>227</v>
      </c>
      <c r="D65" s="86"/>
      <c r="E65" s="85">
        <f t="shared" si="0"/>
        <v>0</v>
      </c>
      <c r="F65" s="86"/>
      <c r="G65" s="85">
        <f t="shared" si="1"/>
        <v>0</v>
      </c>
      <c r="H65" s="85">
        <f t="shared" si="7"/>
        <v>0</v>
      </c>
      <c r="I65" s="85">
        <f t="shared" si="8"/>
        <v>0</v>
      </c>
      <c r="J65" s="94" t="e">
        <f t="shared" si="9"/>
        <v>#VALUE!</v>
      </c>
      <c r="K65" s="189" t="str">
        <f t="shared" si="5"/>
        <v>XX</v>
      </c>
      <c r="L65" s="85" t="e">
        <f t="shared" si="10"/>
        <v>#VALUE!</v>
      </c>
      <c r="M65" s="89"/>
    </row>
    <row r="66" spans="1:13" ht="12.75" customHeight="1">
      <c r="A66" s="183" t="s">
        <v>260</v>
      </c>
      <c r="B66" s="184"/>
      <c r="C66" s="185"/>
      <c r="D66" s="232"/>
      <c r="E66" s="85">
        <f t="shared" si="0"/>
        <v>0</v>
      </c>
      <c r="F66" s="232"/>
      <c r="G66" s="85">
        <f t="shared" si="1"/>
        <v>0</v>
      </c>
      <c r="H66" s="85">
        <f t="shared" si="7"/>
        <v>0</v>
      </c>
      <c r="I66" s="85">
        <f t="shared" si="8"/>
        <v>0</v>
      </c>
      <c r="J66" s="94" t="e">
        <f t="shared" si="9"/>
        <v>#VALUE!</v>
      </c>
      <c r="K66" s="189" t="str">
        <f t="shared" si="5"/>
        <v>XX</v>
      </c>
      <c r="L66" s="85" t="e">
        <f t="shared" si="10"/>
        <v>#VALUE!</v>
      </c>
      <c r="M66" s="89"/>
    </row>
    <row r="67" spans="1:13" ht="12.75" customHeight="1">
      <c r="A67" s="183" t="s">
        <v>486</v>
      </c>
      <c r="B67" s="184"/>
      <c r="C67" s="185"/>
      <c r="D67" s="232"/>
      <c r="E67" s="85">
        <f t="shared" si="0"/>
        <v>0</v>
      </c>
      <c r="F67" s="232"/>
      <c r="G67" s="85">
        <f t="shared" si="1"/>
        <v>0</v>
      </c>
      <c r="H67" s="85">
        <f t="shared" si="7"/>
        <v>0</v>
      </c>
      <c r="I67" s="85">
        <f t="shared" si="8"/>
        <v>0</v>
      </c>
      <c r="J67" s="94" t="e">
        <f t="shared" si="9"/>
        <v>#VALUE!</v>
      </c>
      <c r="K67" s="189" t="str">
        <f t="shared" si="5"/>
        <v>XX</v>
      </c>
      <c r="L67" s="85" t="e">
        <f t="shared" si="10"/>
        <v>#VALUE!</v>
      </c>
      <c r="M67" s="89"/>
    </row>
    <row r="68" spans="1:13" ht="12.75" customHeight="1">
      <c r="A68" s="187" t="s">
        <v>262</v>
      </c>
      <c r="B68" s="85">
        <v>104.4</v>
      </c>
      <c r="C68" s="188" t="s">
        <v>224</v>
      </c>
      <c r="D68" s="86"/>
      <c r="E68" s="85">
        <f t="shared" si="0"/>
        <v>0</v>
      </c>
      <c r="F68" s="86"/>
      <c r="G68" s="85">
        <f t="shared" si="1"/>
        <v>0</v>
      </c>
      <c r="H68" s="85">
        <f t="shared" si="7"/>
        <v>0</v>
      </c>
      <c r="I68" s="85">
        <f t="shared" si="8"/>
        <v>0</v>
      </c>
      <c r="J68" s="94" t="e">
        <f t="shared" si="9"/>
        <v>#VALUE!</v>
      </c>
      <c r="K68" s="189" t="str">
        <f t="shared" si="5"/>
        <v>XX</v>
      </c>
      <c r="L68" s="85" t="e">
        <f t="shared" si="10"/>
        <v>#VALUE!</v>
      </c>
      <c r="M68" s="89"/>
    </row>
    <row r="69" spans="1:13" ht="12.75" customHeight="1">
      <c r="A69" s="183" t="s">
        <v>263</v>
      </c>
      <c r="B69" s="184"/>
      <c r="C69" s="185"/>
      <c r="D69" s="232"/>
      <c r="E69" s="85">
        <f t="shared" si="0"/>
        <v>0</v>
      </c>
      <c r="F69" s="232"/>
      <c r="G69" s="85">
        <f t="shared" si="1"/>
        <v>0</v>
      </c>
      <c r="H69" s="85">
        <f t="shared" si="7"/>
        <v>0</v>
      </c>
      <c r="I69" s="85">
        <f t="shared" si="8"/>
        <v>0</v>
      </c>
      <c r="J69" s="94" t="e">
        <f t="shared" si="9"/>
        <v>#VALUE!</v>
      </c>
      <c r="K69" s="189" t="str">
        <f t="shared" si="5"/>
        <v>XX</v>
      </c>
      <c r="L69" s="85" t="e">
        <f t="shared" si="10"/>
        <v>#VALUE!</v>
      </c>
      <c r="M69" s="89"/>
    </row>
    <row r="70" spans="1:13" ht="12.75" customHeight="1">
      <c r="A70" s="187" t="s">
        <v>237</v>
      </c>
      <c r="B70" s="85">
        <v>1854</v>
      </c>
      <c r="C70" s="188" t="s">
        <v>238</v>
      </c>
      <c r="D70" s="86"/>
      <c r="E70" s="85">
        <f t="shared" si="0"/>
        <v>0</v>
      </c>
      <c r="F70" s="86"/>
      <c r="G70" s="85">
        <f t="shared" si="1"/>
        <v>0</v>
      </c>
      <c r="H70" s="85">
        <f t="shared" si="7"/>
        <v>0</v>
      </c>
      <c r="I70" s="85">
        <f t="shared" si="8"/>
        <v>0</v>
      </c>
      <c r="J70" s="94" t="e">
        <f t="shared" si="9"/>
        <v>#VALUE!</v>
      </c>
      <c r="K70" s="189" t="str">
        <f t="shared" si="5"/>
        <v>XX</v>
      </c>
      <c r="L70" s="85" t="e">
        <f t="shared" si="10"/>
        <v>#VALUE!</v>
      </c>
      <c r="M70" s="89"/>
    </row>
    <row r="71" spans="1:13" ht="12.75" customHeight="1">
      <c r="A71" s="183" t="s">
        <v>264</v>
      </c>
      <c r="B71" s="184"/>
      <c r="C71" s="185"/>
      <c r="D71" s="232"/>
      <c r="E71" s="85">
        <f t="shared" si="0"/>
        <v>0</v>
      </c>
      <c r="F71" s="232"/>
      <c r="G71" s="85">
        <f t="shared" si="1"/>
        <v>0</v>
      </c>
      <c r="H71" s="85">
        <f t="shared" si="7"/>
        <v>0</v>
      </c>
      <c r="I71" s="85">
        <f t="shared" si="8"/>
        <v>0</v>
      </c>
      <c r="J71" s="94" t="e">
        <f t="shared" si="9"/>
        <v>#VALUE!</v>
      </c>
      <c r="K71" s="189" t="str">
        <f t="shared" si="5"/>
        <v>XX</v>
      </c>
      <c r="L71" s="85" t="e">
        <f t="shared" si="10"/>
        <v>#VALUE!</v>
      </c>
      <c r="M71" s="89"/>
    </row>
    <row r="72" spans="1:13" ht="12.75" customHeight="1">
      <c r="A72" s="187" t="s">
        <v>472</v>
      </c>
      <c r="B72" s="85">
        <v>13.48</v>
      </c>
      <c r="C72" s="188" t="s">
        <v>227</v>
      </c>
      <c r="D72" s="86"/>
      <c r="E72" s="85">
        <f t="shared" si="0"/>
        <v>0</v>
      </c>
      <c r="F72" s="86"/>
      <c r="G72" s="85">
        <f t="shared" si="1"/>
        <v>0</v>
      </c>
      <c r="H72" s="85">
        <f t="shared" si="7"/>
        <v>0</v>
      </c>
      <c r="I72" s="85">
        <f t="shared" si="8"/>
        <v>0</v>
      </c>
      <c r="J72" s="94" t="e">
        <f t="shared" si="9"/>
        <v>#VALUE!</v>
      </c>
      <c r="K72" s="189" t="str">
        <f t="shared" si="5"/>
        <v>XX</v>
      </c>
      <c r="L72" s="85" t="e">
        <f t="shared" si="10"/>
        <v>#VALUE!</v>
      </c>
      <c r="M72" s="89"/>
    </row>
    <row r="73" spans="1:13" ht="12.75" customHeight="1">
      <c r="A73" s="183" t="s">
        <v>487</v>
      </c>
      <c r="B73" s="184"/>
      <c r="C73" s="185"/>
      <c r="D73" s="232"/>
      <c r="E73" s="85">
        <f t="shared" si="0"/>
        <v>0</v>
      </c>
      <c r="F73" s="232"/>
      <c r="G73" s="85">
        <f t="shared" si="1"/>
        <v>0</v>
      </c>
      <c r="H73" s="85">
        <f t="shared" si="7"/>
        <v>0</v>
      </c>
      <c r="I73" s="85">
        <f t="shared" si="8"/>
        <v>0</v>
      </c>
      <c r="J73" s="94" t="e">
        <f t="shared" si="9"/>
        <v>#VALUE!</v>
      </c>
      <c r="K73" s="189" t="str">
        <f t="shared" si="5"/>
        <v>XX</v>
      </c>
      <c r="L73" s="85" t="e">
        <f t="shared" si="10"/>
        <v>#VALUE!</v>
      </c>
      <c r="M73" s="89"/>
    </row>
    <row r="74" spans="1:13" ht="12.75" customHeight="1">
      <c r="A74" s="183" t="s">
        <v>488</v>
      </c>
      <c r="B74" s="184"/>
      <c r="C74" s="185"/>
      <c r="D74" s="232"/>
      <c r="E74" s="85">
        <f t="shared" si="0"/>
        <v>0</v>
      </c>
      <c r="F74" s="232"/>
      <c r="G74" s="85">
        <f t="shared" si="1"/>
        <v>0</v>
      </c>
      <c r="H74" s="85">
        <f t="shared" si="7"/>
        <v>0</v>
      </c>
      <c r="I74" s="85">
        <f t="shared" si="8"/>
        <v>0</v>
      </c>
      <c r="J74" s="94" t="e">
        <f t="shared" si="9"/>
        <v>#VALUE!</v>
      </c>
      <c r="K74" s="189" t="str">
        <f t="shared" si="5"/>
        <v>XX</v>
      </c>
      <c r="L74" s="85" t="e">
        <f t="shared" si="10"/>
        <v>#VALUE!</v>
      </c>
      <c r="M74" s="89"/>
    </row>
    <row r="75" spans="1:13" ht="12.75" customHeight="1">
      <c r="A75" s="187" t="s">
        <v>257</v>
      </c>
      <c r="B75" s="85">
        <v>28.84</v>
      </c>
      <c r="C75" s="188" t="s">
        <v>224</v>
      </c>
      <c r="D75" s="86"/>
      <c r="E75" s="85">
        <f t="shared" si="0"/>
        <v>0</v>
      </c>
      <c r="F75" s="86"/>
      <c r="G75" s="85">
        <f t="shared" si="1"/>
        <v>0</v>
      </c>
      <c r="H75" s="85">
        <f t="shared" si="7"/>
        <v>0</v>
      </c>
      <c r="I75" s="85">
        <f t="shared" si="8"/>
        <v>0</v>
      </c>
      <c r="J75" s="94" t="e">
        <f t="shared" si="9"/>
        <v>#VALUE!</v>
      </c>
      <c r="K75" s="189" t="str">
        <f t="shared" si="5"/>
        <v>XX</v>
      </c>
      <c r="L75" s="85" t="e">
        <f t="shared" si="10"/>
        <v>#VALUE!</v>
      </c>
      <c r="M75" s="89"/>
    </row>
    <row r="76" spans="1:13" ht="12.75" customHeight="1">
      <c r="A76" s="183" t="s">
        <v>271</v>
      </c>
      <c r="B76" s="184"/>
      <c r="C76" s="185"/>
      <c r="D76" s="232"/>
      <c r="E76" s="85">
        <f t="shared" si="0"/>
        <v>0</v>
      </c>
      <c r="F76" s="232"/>
      <c r="G76" s="85">
        <f t="shared" si="1"/>
        <v>0</v>
      </c>
      <c r="H76" s="85">
        <f t="shared" si="7"/>
        <v>0</v>
      </c>
      <c r="I76" s="85">
        <f t="shared" si="8"/>
        <v>0</v>
      </c>
      <c r="J76" s="94" t="e">
        <f t="shared" si="9"/>
        <v>#VALUE!</v>
      </c>
      <c r="K76" s="189" t="str">
        <f t="shared" si="5"/>
        <v>XX</v>
      </c>
      <c r="L76" s="85" t="e">
        <f t="shared" si="10"/>
        <v>#VALUE!</v>
      </c>
      <c r="M76" s="89"/>
    </row>
    <row r="77" spans="1:13" ht="12.75" customHeight="1">
      <c r="A77" s="187" t="s">
        <v>534</v>
      </c>
      <c r="B77" s="85">
        <v>1.73</v>
      </c>
      <c r="C77" s="188" t="s">
        <v>238</v>
      </c>
      <c r="D77" s="86"/>
      <c r="E77" s="85">
        <f t="shared" si="0"/>
        <v>0</v>
      </c>
      <c r="F77" s="86"/>
      <c r="G77" s="85">
        <f t="shared" si="1"/>
        <v>0</v>
      </c>
      <c r="H77" s="85">
        <f t="shared" si="7"/>
        <v>0</v>
      </c>
      <c r="I77" s="85">
        <f t="shared" si="8"/>
        <v>0</v>
      </c>
      <c r="J77" s="94" t="e">
        <f t="shared" si="9"/>
        <v>#VALUE!</v>
      </c>
      <c r="K77" s="189" t="str">
        <f t="shared" si="5"/>
        <v>XX</v>
      </c>
      <c r="L77" s="85" t="e">
        <f t="shared" si="10"/>
        <v>#VALUE!</v>
      </c>
      <c r="M77" s="89"/>
    </row>
    <row r="78" spans="1:13" ht="12.75" customHeight="1">
      <c r="A78" s="187" t="s">
        <v>267</v>
      </c>
      <c r="B78" s="85">
        <v>23.04</v>
      </c>
      <c r="C78" s="188" t="s">
        <v>238</v>
      </c>
      <c r="D78" s="86"/>
      <c r="E78" s="85">
        <f t="shared" si="0"/>
        <v>0</v>
      </c>
      <c r="F78" s="86"/>
      <c r="G78" s="85">
        <f t="shared" si="1"/>
        <v>0</v>
      </c>
      <c r="H78" s="85">
        <f t="shared" si="7"/>
        <v>0</v>
      </c>
      <c r="I78" s="85">
        <f t="shared" si="8"/>
        <v>0</v>
      </c>
      <c r="J78" s="94" t="e">
        <f t="shared" si="9"/>
        <v>#VALUE!</v>
      </c>
      <c r="K78" s="189" t="str">
        <f t="shared" si="5"/>
        <v>XX</v>
      </c>
      <c r="L78" s="85" t="e">
        <f t="shared" si="10"/>
        <v>#VALUE!</v>
      </c>
      <c r="M78" s="89"/>
    </row>
    <row r="79" spans="1:13" ht="12.75" customHeight="1">
      <c r="A79" s="187" t="s">
        <v>535</v>
      </c>
      <c r="B79" s="85">
        <v>51.96</v>
      </c>
      <c r="C79" s="188" t="s">
        <v>238</v>
      </c>
      <c r="D79" s="86"/>
      <c r="E79" s="85">
        <f t="shared" si="0"/>
        <v>0</v>
      </c>
      <c r="F79" s="86"/>
      <c r="G79" s="85">
        <f t="shared" si="1"/>
        <v>0</v>
      </c>
      <c r="H79" s="85">
        <f t="shared" si="7"/>
        <v>0</v>
      </c>
      <c r="I79" s="85">
        <f t="shared" si="8"/>
        <v>0</v>
      </c>
      <c r="J79" s="94" t="e">
        <f t="shared" si="9"/>
        <v>#VALUE!</v>
      </c>
      <c r="K79" s="189" t="str">
        <f t="shared" si="5"/>
        <v>XX</v>
      </c>
      <c r="L79" s="85" t="e">
        <f t="shared" si="10"/>
        <v>#VALUE!</v>
      </c>
      <c r="M79" s="89"/>
    </row>
    <row r="80" spans="1:13" ht="12.75" customHeight="1">
      <c r="A80" s="183" t="s">
        <v>275</v>
      </c>
      <c r="B80" s="184"/>
      <c r="C80" s="185"/>
      <c r="D80" s="232"/>
      <c r="E80" s="85">
        <f t="shared" si="0"/>
        <v>0</v>
      </c>
      <c r="F80" s="232"/>
      <c r="G80" s="85">
        <f t="shared" si="1"/>
        <v>0</v>
      </c>
      <c r="H80" s="85">
        <f t="shared" si="7"/>
        <v>0</v>
      </c>
      <c r="I80" s="85">
        <f t="shared" si="8"/>
        <v>0</v>
      </c>
      <c r="J80" s="94" t="e">
        <f t="shared" si="9"/>
        <v>#VALUE!</v>
      </c>
      <c r="K80" s="189" t="str">
        <f t="shared" si="5"/>
        <v>XX</v>
      </c>
      <c r="L80" s="85" t="e">
        <f t="shared" si="10"/>
        <v>#VALUE!</v>
      </c>
      <c r="M80" s="89"/>
    </row>
    <row r="81" spans="1:15" ht="12.75" customHeight="1">
      <c r="A81" s="187" t="s">
        <v>472</v>
      </c>
      <c r="B81" s="85">
        <v>1.07</v>
      </c>
      <c r="C81" s="188" t="s">
        <v>227</v>
      </c>
      <c r="D81" s="86"/>
      <c r="E81" s="85">
        <f t="shared" ref="E81" si="11">D81*B81</f>
        <v>0</v>
      </c>
      <c r="F81" s="86"/>
      <c r="G81" s="85">
        <f t="shared" ref="G81" si="12">F81*B81</f>
        <v>0</v>
      </c>
      <c r="H81" s="85">
        <f t="shared" si="7"/>
        <v>0</v>
      </c>
      <c r="I81" s="85">
        <f t="shared" si="8"/>
        <v>0</v>
      </c>
      <c r="J81" s="94" t="e">
        <f t="shared" si="9"/>
        <v>#VALUE!</v>
      </c>
      <c r="K81" s="189" t="str">
        <f t="shared" ref="K81" si="13">$K$12</f>
        <v>XX</v>
      </c>
      <c r="L81" s="85" t="e">
        <f t="shared" si="10"/>
        <v>#VALUE!</v>
      </c>
      <c r="M81" s="89"/>
    </row>
    <row r="82" spans="1:15" s="3" customFormat="1" ht="15" customHeight="1">
      <c r="A82" s="82" t="s">
        <v>184</v>
      </c>
      <c r="B82" s="18"/>
      <c r="C82" s="54"/>
      <c r="D82" s="19"/>
      <c r="E82" s="18"/>
      <c r="F82" s="19"/>
      <c r="G82" s="18"/>
      <c r="H82" s="18"/>
      <c r="I82" s="18"/>
      <c r="J82" s="92"/>
      <c r="K82" s="182"/>
      <c r="L82" s="18"/>
      <c r="M82" s="88" t="e">
        <f>SUM(L83:L85)</f>
        <v>#VALUE!</v>
      </c>
    </row>
    <row r="83" spans="1:15" ht="12.75" customHeight="1">
      <c r="A83" s="183" t="s">
        <v>276</v>
      </c>
      <c r="B83" s="191"/>
      <c r="C83" s="192"/>
      <c r="D83" s="233"/>
      <c r="E83" s="85">
        <f t="shared" ref="E83:E146" si="14">D83*B83</f>
        <v>0</v>
      </c>
      <c r="F83" s="233"/>
      <c r="G83" s="85">
        <f t="shared" ref="G83:G146" si="15">F83*B83</f>
        <v>0</v>
      </c>
      <c r="H83" s="85">
        <f t="shared" ref="H83:H146" si="16">+D83+F83</f>
        <v>0</v>
      </c>
      <c r="I83" s="85">
        <f t="shared" ref="I83:I146" si="17">E83+G83</f>
        <v>0</v>
      </c>
      <c r="J83" s="94" t="e">
        <f t="shared" ref="J83:J146" si="18">K83*I83</f>
        <v>#VALUE!</v>
      </c>
      <c r="K83" s="189" t="str">
        <f t="shared" ref="K83:K146" si="19">$K$12</f>
        <v>XX</v>
      </c>
      <c r="L83" s="85" t="e">
        <f t="shared" ref="L83:L146" si="20">I83+J83</f>
        <v>#VALUE!</v>
      </c>
      <c r="M83" s="190"/>
    </row>
    <row r="84" spans="1:15" ht="12.75" customHeight="1">
      <c r="A84" s="183" t="s">
        <v>277</v>
      </c>
      <c r="B84" s="184"/>
      <c r="C84" s="185"/>
      <c r="D84" s="232"/>
      <c r="E84" s="85">
        <f t="shared" si="14"/>
        <v>0</v>
      </c>
      <c r="F84" s="232"/>
      <c r="G84" s="85">
        <f t="shared" si="15"/>
        <v>0</v>
      </c>
      <c r="H84" s="85">
        <f t="shared" si="16"/>
        <v>0</v>
      </c>
      <c r="I84" s="85">
        <f t="shared" si="17"/>
        <v>0</v>
      </c>
      <c r="J84" s="94" t="e">
        <f t="shared" si="18"/>
        <v>#VALUE!</v>
      </c>
      <c r="K84" s="189" t="str">
        <f t="shared" si="19"/>
        <v>XX</v>
      </c>
      <c r="L84" s="85" t="e">
        <f t="shared" si="20"/>
        <v>#VALUE!</v>
      </c>
      <c r="M84" s="89"/>
    </row>
    <row r="85" spans="1:15" ht="12.75" customHeight="1">
      <c r="A85" s="187" t="s">
        <v>278</v>
      </c>
      <c r="B85" s="85">
        <v>91.62</v>
      </c>
      <c r="C85" s="188" t="s">
        <v>224</v>
      </c>
      <c r="D85" s="86"/>
      <c r="E85" s="85">
        <f t="shared" si="14"/>
        <v>0</v>
      </c>
      <c r="F85" s="86"/>
      <c r="G85" s="85">
        <f t="shared" si="15"/>
        <v>0</v>
      </c>
      <c r="H85" s="85">
        <f t="shared" si="16"/>
        <v>0</v>
      </c>
      <c r="I85" s="85">
        <f t="shared" si="17"/>
        <v>0</v>
      </c>
      <c r="J85" s="94" t="e">
        <f t="shared" si="18"/>
        <v>#VALUE!</v>
      </c>
      <c r="K85" s="189" t="str">
        <f t="shared" si="19"/>
        <v>XX</v>
      </c>
      <c r="L85" s="85" t="e">
        <f t="shared" si="20"/>
        <v>#VALUE!</v>
      </c>
      <c r="M85" s="89"/>
    </row>
    <row r="86" spans="1:15" s="3" customFormat="1" ht="15" customHeight="1">
      <c r="A86" s="82" t="s">
        <v>192</v>
      </c>
      <c r="B86" s="18"/>
      <c r="C86" s="54"/>
      <c r="D86" s="19"/>
      <c r="E86" s="18"/>
      <c r="F86" s="19"/>
      <c r="G86" s="18"/>
      <c r="H86" s="18"/>
      <c r="I86" s="18"/>
      <c r="J86" s="92"/>
      <c r="K86" s="182"/>
      <c r="L86" s="18"/>
      <c r="M86" s="88" t="e">
        <f>SUM(L87:L107)</f>
        <v>#VALUE!</v>
      </c>
    </row>
    <row r="87" spans="1:15" ht="12.75" customHeight="1">
      <c r="A87" s="183" t="s">
        <v>284</v>
      </c>
      <c r="B87" s="184"/>
      <c r="C87" s="185"/>
      <c r="D87" s="232"/>
      <c r="E87" s="85">
        <f t="shared" si="14"/>
        <v>0</v>
      </c>
      <c r="F87" s="232"/>
      <c r="G87" s="85">
        <f t="shared" si="15"/>
        <v>0</v>
      </c>
      <c r="H87" s="85">
        <f t="shared" si="16"/>
        <v>0</v>
      </c>
      <c r="I87" s="85">
        <f t="shared" si="17"/>
        <v>0</v>
      </c>
      <c r="J87" s="94" t="e">
        <f t="shared" si="18"/>
        <v>#VALUE!</v>
      </c>
      <c r="K87" s="189" t="str">
        <f t="shared" si="19"/>
        <v>XX</v>
      </c>
      <c r="L87" s="85" t="e">
        <f t="shared" si="20"/>
        <v>#VALUE!</v>
      </c>
      <c r="M87" s="190"/>
    </row>
    <row r="88" spans="1:15" ht="12.75" customHeight="1">
      <c r="A88" s="183" t="s">
        <v>285</v>
      </c>
      <c r="B88" s="184"/>
      <c r="C88" s="185"/>
      <c r="D88" s="232"/>
      <c r="E88" s="85">
        <f t="shared" si="14"/>
        <v>0</v>
      </c>
      <c r="F88" s="232"/>
      <c r="G88" s="85">
        <f t="shared" si="15"/>
        <v>0</v>
      </c>
      <c r="H88" s="85">
        <f t="shared" si="16"/>
        <v>0</v>
      </c>
      <c r="I88" s="85">
        <f t="shared" si="17"/>
        <v>0</v>
      </c>
      <c r="J88" s="94" t="e">
        <f t="shared" si="18"/>
        <v>#VALUE!</v>
      </c>
      <c r="K88" s="189" t="str">
        <f t="shared" si="19"/>
        <v>XX</v>
      </c>
      <c r="L88" s="85" t="e">
        <f t="shared" si="20"/>
        <v>#VALUE!</v>
      </c>
      <c r="M88" s="89"/>
    </row>
    <row r="89" spans="1:15" ht="12.75" customHeight="1">
      <c r="A89" s="187" t="s">
        <v>489</v>
      </c>
      <c r="B89" s="85">
        <v>1</v>
      </c>
      <c r="C89" s="188" t="s">
        <v>283</v>
      </c>
      <c r="D89" s="86"/>
      <c r="E89" s="85">
        <f t="shared" si="14"/>
        <v>0</v>
      </c>
      <c r="F89" s="86"/>
      <c r="G89" s="85">
        <f t="shared" si="15"/>
        <v>0</v>
      </c>
      <c r="H89" s="85">
        <f t="shared" si="16"/>
        <v>0</v>
      </c>
      <c r="I89" s="85">
        <f t="shared" si="17"/>
        <v>0</v>
      </c>
      <c r="J89" s="94" t="e">
        <f t="shared" si="18"/>
        <v>#VALUE!</v>
      </c>
      <c r="K89" s="189" t="str">
        <f t="shared" si="19"/>
        <v>XX</v>
      </c>
      <c r="L89" s="85" t="e">
        <f t="shared" si="20"/>
        <v>#VALUE!</v>
      </c>
      <c r="M89" s="89"/>
    </row>
    <row r="90" spans="1:15" ht="12.75" customHeight="1">
      <c r="A90" s="187" t="s">
        <v>490</v>
      </c>
      <c r="B90" s="85">
        <v>1</v>
      </c>
      <c r="C90" s="188" t="s">
        <v>283</v>
      </c>
      <c r="D90" s="86"/>
      <c r="E90" s="85">
        <f t="shared" si="14"/>
        <v>0</v>
      </c>
      <c r="F90" s="86"/>
      <c r="G90" s="85">
        <f t="shared" si="15"/>
        <v>0</v>
      </c>
      <c r="H90" s="85">
        <f t="shared" si="16"/>
        <v>0</v>
      </c>
      <c r="I90" s="85">
        <f t="shared" si="17"/>
        <v>0</v>
      </c>
      <c r="J90" s="94" t="e">
        <f t="shared" si="18"/>
        <v>#VALUE!</v>
      </c>
      <c r="K90" s="189" t="str">
        <f t="shared" si="19"/>
        <v>XX</v>
      </c>
      <c r="L90" s="85" t="e">
        <f t="shared" si="20"/>
        <v>#VALUE!</v>
      </c>
      <c r="M90" s="89"/>
    </row>
    <row r="91" spans="1:15" ht="12.75" customHeight="1">
      <c r="A91" s="187" t="s">
        <v>491</v>
      </c>
      <c r="B91" s="85">
        <v>1</v>
      </c>
      <c r="C91" s="188" t="s">
        <v>283</v>
      </c>
      <c r="D91" s="86"/>
      <c r="E91" s="85">
        <f t="shared" si="14"/>
        <v>0</v>
      </c>
      <c r="F91" s="86"/>
      <c r="G91" s="85">
        <f t="shared" si="15"/>
        <v>0</v>
      </c>
      <c r="H91" s="85">
        <f t="shared" si="16"/>
        <v>0</v>
      </c>
      <c r="I91" s="85">
        <f t="shared" si="17"/>
        <v>0</v>
      </c>
      <c r="J91" s="94" t="e">
        <f t="shared" si="18"/>
        <v>#VALUE!</v>
      </c>
      <c r="K91" s="189" t="str">
        <f t="shared" si="19"/>
        <v>XX</v>
      </c>
      <c r="L91" s="85" t="e">
        <f t="shared" si="20"/>
        <v>#VALUE!</v>
      </c>
      <c r="M91" s="89"/>
    </row>
    <row r="92" spans="1:15" ht="12.75" customHeight="1">
      <c r="A92" s="183" t="s">
        <v>16</v>
      </c>
      <c r="B92" s="184"/>
      <c r="C92" s="185"/>
      <c r="D92" s="232"/>
      <c r="E92" s="85">
        <f t="shared" si="14"/>
        <v>0</v>
      </c>
      <c r="F92" s="232"/>
      <c r="G92" s="85">
        <f t="shared" si="15"/>
        <v>0</v>
      </c>
      <c r="H92" s="85">
        <f t="shared" si="16"/>
        <v>0</v>
      </c>
      <c r="I92" s="85">
        <f t="shared" si="17"/>
        <v>0</v>
      </c>
      <c r="J92" s="94" t="e">
        <f t="shared" si="18"/>
        <v>#VALUE!</v>
      </c>
      <c r="K92" s="189" t="str">
        <f t="shared" si="19"/>
        <v>XX</v>
      </c>
      <c r="L92" s="85" t="e">
        <f t="shared" si="20"/>
        <v>#VALUE!</v>
      </c>
      <c r="M92" s="89"/>
    </row>
    <row r="93" spans="1:15" ht="12.75" customHeight="1">
      <c r="A93" s="187" t="s">
        <v>289</v>
      </c>
      <c r="B93" s="85">
        <v>1.25</v>
      </c>
      <c r="C93" s="188" t="s">
        <v>224</v>
      </c>
      <c r="D93" s="86"/>
      <c r="E93" s="85">
        <f t="shared" si="14"/>
        <v>0</v>
      </c>
      <c r="F93" s="86"/>
      <c r="G93" s="85">
        <f t="shared" si="15"/>
        <v>0</v>
      </c>
      <c r="H93" s="85">
        <f t="shared" si="16"/>
        <v>0</v>
      </c>
      <c r="I93" s="85">
        <f t="shared" si="17"/>
        <v>0</v>
      </c>
      <c r="J93" s="94" t="e">
        <f t="shared" si="18"/>
        <v>#VALUE!</v>
      </c>
      <c r="K93" s="189" t="str">
        <f t="shared" si="19"/>
        <v>XX</v>
      </c>
      <c r="L93" s="85" t="e">
        <f t="shared" si="20"/>
        <v>#VALUE!</v>
      </c>
      <c r="M93" s="89"/>
    </row>
    <row r="94" spans="1:15" s="3" customFormat="1" ht="12.75" customHeight="1">
      <c r="A94" s="183" t="s">
        <v>291</v>
      </c>
      <c r="B94" s="184"/>
      <c r="C94" s="185"/>
      <c r="D94" s="232"/>
      <c r="E94" s="85">
        <f t="shared" si="14"/>
        <v>0</v>
      </c>
      <c r="F94" s="232"/>
      <c r="G94" s="85">
        <f t="shared" si="15"/>
        <v>0</v>
      </c>
      <c r="H94" s="85">
        <f t="shared" si="16"/>
        <v>0</v>
      </c>
      <c r="I94" s="85">
        <f t="shared" si="17"/>
        <v>0</v>
      </c>
      <c r="J94" s="94" t="e">
        <f t="shared" si="18"/>
        <v>#VALUE!</v>
      </c>
      <c r="K94" s="189" t="str">
        <f t="shared" si="19"/>
        <v>XX</v>
      </c>
      <c r="L94" s="85" t="e">
        <f t="shared" si="20"/>
        <v>#VALUE!</v>
      </c>
      <c r="M94" s="89"/>
      <c r="O94" s="17"/>
    </row>
    <row r="95" spans="1:15" ht="12.75" customHeight="1">
      <c r="A95" s="183" t="s">
        <v>292</v>
      </c>
      <c r="B95" s="184"/>
      <c r="C95" s="185"/>
      <c r="D95" s="232"/>
      <c r="E95" s="85">
        <f t="shared" si="14"/>
        <v>0</v>
      </c>
      <c r="F95" s="232"/>
      <c r="G95" s="85">
        <f t="shared" si="15"/>
        <v>0</v>
      </c>
      <c r="H95" s="85">
        <f t="shared" si="16"/>
        <v>0</v>
      </c>
      <c r="I95" s="85">
        <f t="shared" si="17"/>
        <v>0</v>
      </c>
      <c r="J95" s="94" t="e">
        <f t="shared" si="18"/>
        <v>#VALUE!</v>
      </c>
      <c r="K95" s="189" t="str">
        <f t="shared" si="19"/>
        <v>XX</v>
      </c>
      <c r="L95" s="85" t="e">
        <f t="shared" si="20"/>
        <v>#VALUE!</v>
      </c>
      <c r="M95" s="89"/>
    </row>
    <row r="96" spans="1:15" ht="12.75" customHeight="1">
      <c r="A96" s="187" t="s">
        <v>536</v>
      </c>
      <c r="B96" s="85">
        <v>2.1</v>
      </c>
      <c r="C96" s="188" t="s">
        <v>224</v>
      </c>
      <c r="D96" s="86"/>
      <c r="E96" s="85">
        <f t="shared" si="14"/>
        <v>0</v>
      </c>
      <c r="F96" s="86"/>
      <c r="G96" s="85">
        <f t="shared" si="15"/>
        <v>0</v>
      </c>
      <c r="H96" s="85">
        <f t="shared" si="16"/>
        <v>0</v>
      </c>
      <c r="I96" s="85">
        <f t="shared" si="17"/>
        <v>0</v>
      </c>
      <c r="J96" s="94" t="e">
        <f t="shared" si="18"/>
        <v>#VALUE!</v>
      </c>
      <c r="K96" s="189" t="str">
        <f t="shared" si="19"/>
        <v>XX</v>
      </c>
      <c r="L96" s="85" t="e">
        <f t="shared" si="20"/>
        <v>#VALUE!</v>
      </c>
      <c r="M96" s="89"/>
    </row>
    <row r="97" spans="1:13" ht="12.75" customHeight="1">
      <c r="A97" s="187" t="s">
        <v>537</v>
      </c>
      <c r="B97" s="85">
        <v>0.84</v>
      </c>
      <c r="C97" s="188" t="s">
        <v>224</v>
      </c>
      <c r="D97" s="86"/>
      <c r="E97" s="85">
        <f t="shared" si="14"/>
        <v>0</v>
      </c>
      <c r="F97" s="86"/>
      <c r="G97" s="85">
        <f t="shared" si="15"/>
        <v>0</v>
      </c>
      <c r="H97" s="85">
        <f t="shared" si="16"/>
        <v>0</v>
      </c>
      <c r="I97" s="85">
        <f t="shared" si="17"/>
        <v>0</v>
      </c>
      <c r="J97" s="94" t="e">
        <f t="shared" si="18"/>
        <v>#VALUE!</v>
      </c>
      <c r="K97" s="189" t="str">
        <f t="shared" si="19"/>
        <v>XX</v>
      </c>
      <c r="L97" s="85" t="e">
        <f t="shared" si="20"/>
        <v>#VALUE!</v>
      </c>
      <c r="M97" s="89"/>
    </row>
    <row r="98" spans="1:13" ht="12.75" customHeight="1">
      <c r="A98" s="187" t="s">
        <v>538</v>
      </c>
      <c r="B98" s="85">
        <v>4.2</v>
      </c>
      <c r="C98" s="188" t="s">
        <v>224</v>
      </c>
      <c r="D98" s="86"/>
      <c r="E98" s="85">
        <f t="shared" si="14"/>
        <v>0</v>
      </c>
      <c r="F98" s="86"/>
      <c r="G98" s="85">
        <f t="shared" si="15"/>
        <v>0</v>
      </c>
      <c r="H98" s="85">
        <f t="shared" si="16"/>
        <v>0</v>
      </c>
      <c r="I98" s="85">
        <f t="shared" si="17"/>
        <v>0</v>
      </c>
      <c r="J98" s="94" t="e">
        <f t="shared" si="18"/>
        <v>#VALUE!</v>
      </c>
      <c r="K98" s="189" t="str">
        <f t="shared" si="19"/>
        <v>XX</v>
      </c>
      <c r="L98" s="85" t="e">
        <f t="shared" si="20"/>
        <v>#VALUE!</v>
      </c>
      <c r="M98" s="89"/>
    </row>
    <row r="99" spans="1:13" ht="12.75" customHeight="1">
      <c r="A99" s="183" t="s">
        <v>294</v>
      </c>
      <c r="B99" s="184"/>
      <c r="C99" s="185"/>
      <c r="D99" s="232"/>
      <c r="E99" s="85">
        <f t="shared" si="14"/>
        <v>0</v>
      </c>
      <c r="F99" s="232"/>
      <c r="G99" s="85">
        <f t="shared" si="15"/>
        <v>0</v>
      </c>
      <c r="H99" s="85">
        <f t="shared" si="16"/>
        <v>0</v>
      </c>
      <c r="I99" s="85">
        <f t="shared" si="17"/>
        <v>0</v>
      </c>
      <c r="J99" s="94" t="e">
        <f t="shared" si="18"/>
        <v>#VALUE!</v>
      </c>
      <c r="K99" s="189" t="str">
        <f t="shared" si="19"/>
        <v>XX</v>
      </c>
      <c r="L99" s="85" t="e">
        <f t="shared" si="20"/>
        <v>#VALUE!</v>
      </c>
      <c r="M99" s="89"/>
    </row>
    <row r="100" spans="1:13" ht="12.75" customHeight="1">
      <c r="A100" s="183" t="s">
        <v>492</v>
      </c>
      <c r="B100" s="184"/>
      <c r="C100" s="185"/>
      <c r="D100" s="232"/>
      <c r="E100" s="85">
        <f t="shared" si="14"/>
        <v>0</v>
      </c>
      <c r="F100" s="232"/>
      <c r="G100" s="85">
        <f t="shared" si="15"/>
        <v>0</v>
      </c>
      <c r="H100" s="85">
        <f t="shared" si="16"/>
        <v>0</v>
      </c>
      <c r="I100" s="85">
        <f t="shared" si="17"/>
        <v>0</v>
      </c>
      <c r="J100" s="94" t="e">
        <f t="shared" si="18"/>
        <v>#VALUE!</v>
      </c>
      <c r="K100" s="189" t="str">
        <f t="shared" si="19"/>
        <v>XX</v>
      </c>
      <c r="L100" s="85" t="e">
        <f t="shared" si="20"/>
        <v>#VALUE!</v>
      </c>
      <c r="M100" s="89"/>
    </row>
    <row r="101" spans="1:13" ht="12.75" customHeight="1">
      <c r="A101" s="187" t="s">
        <v>539</v>
      </c>
      <c r="B101" s="85">
        <v>3.72</v>
      </c>
      <c r="C101" s="188" t="s">
        <v>224</v>
      </c>
      <c r="D101" s="86"/>
      <c r="E101" s="85">
        <f t="shared" si="14"/>
        <v>0</v>
      </c>
      <c r="F101" s="86"/>
      <c r="G101" s="85">
        <f t="shared" si="15"/>
        <v>0</v>
      </c>
      <c r="H101" s="85">
        <f t="shared" si="16"/>
        <v>0</v>
      </c>
      <c r="I101" s="85">
        <f t="shared" si="17"/>
        <v>0</v>
      </c>
      <c r="J101" s="94" t="e">
        <f t="shared" si="18"/>
        <v>#VALUE!</v>
      </c>
      <c r="K101" s="189" t="str">
        <f t="shared" si="19"/>
        <v>XX</v>
      </c>
      <c r="L101" s="85" t="e">
        <f t="shared" si="20"/>
        <v>#VALUE!</v>
      </c>
      <c r="M101" s="89"/>
    </row>
    <row r="102" spans="1:13" ht="12.75" customHeight="1">
      <c r="A102" s="187" t="s">
        <v>540</v>
      </c>
      <c r="B102" s="85">
        <v>14.76</v>
      </c>
      <c r="C102" s="188" t="s">
        <v>224</v>
      </c>
      <c r="D102" s="86"/>
      <c r="E102" s="85">
        <f t="shared" si="14"/>
        <v>0</v>
      </c>
      <c r="F102" s="86"/>
      <c r="G102" s="85">
        <f t="shared" si="15"/>
        <v>0</v>
      </c>
      <c r="H102" s="85">
        <f t="shared" si="16"/>
        <v>0</v>
      </c>
      <c r="I102" s="85">
        <f t="shared" si="17"/>
        <v>0</v>
      </c>
      <c r="J102" s="94" t="e">
        <f t="shared" si="18"/>
        <v>#VALUE!</v>
      </c>
      <c r="K102" s="189" t="str">
        <f t="shared" si="19"/>
        <v>XX</v>
      </c>
      <c r="L102" s="85" t="e">
        <f t="shared" si="20"/>
        <v>#VALUE!</v>
      </c>
      <c r="M102" s="89"/>
    </row>
    <row r="103" spans="1:13" ht="12.75" customHeight="1">
      <c r="A103" s="187" t="s">
        <v>1109</v>
      </c>
      <c r="B103" s="85">
        <v>2</v>
      </c>
      <c r="C103" s="188" t="s">
        <v>248</v>
      </c>
      <c r="D103" s="86"/>
      <c r="E103" s="85">
        <f t="shared" si="14"/>
        <v>0</v>
      </c>
      <c r="F103" s="86"/>
      <c r="G103" s="85">
        <f t="shared" si="15"/>
        <v>0</v>
      </c>
      <c r="H103" s="85">
        <f t="shared" si="16"/>
        <v>0</v>
      </c>
      <c r="I103" s="85">
        <f t="shared" si="17"/>
        <v>0</v>
      </c>
      <c r="J103" s="94" t="e">
        <f t="shared" si="18"/>
        <v>#VALUE!</v>
      </c>
      <c r="K103" s="189" t="str">
        <f t="shared" si="19"/>
        <v>XX</v>
      </c>
      <c r="L103" s="85" t="e">
        <f t="shared" si="20"/>
        <v>#VALUE!</v>
      </c>
      <c r="M103" s="89"/>
    </row>
    <row r="104" spans="1:13" ht="12.75" customHeight="1">
      <c r="A104" s="187" t="s">
        <v>541</v>
      </c>
      <c r="B104" s="85">
        <v>13.7</v>
      </c>
      <c r="C104" s="188" t="s">
        <v>224</v>
      </c>
      <c r="D104" s="86"/>
      <c r="E104" s="85">
        <f t="shared" si="14"/>
        <v>0</v>
      </c>
      <c r="F104" s="86"/>
      <c r="G104" s="85">
        <f t="shared" si="15"/>
        <v>0</v>
      </c>
      <c r="H104" s="85">
        <f t="shared" si="16"/>
        <v>0</v>
      </c>
      <c r="I104" s="85">
        <f t="shared" si="17"/>
        <v>0</v>
      </c>
      <c r="J104" s="94" t="e">
        <f t="shared" si="18"/>
        <v>#VALUE!</v>
      </c>
      <c r="K104" s="189" t="str">
        <f t="shared" si="19"/>
        <v>XX</v>
      </c>
      <c r="L104" s="85" t="e">
        <f t="shared" si="20"/>
        <v>#VALUE!</v>
      </c>
      <c r="M104" s="89"/>
    </row>
    <row r="105" spans="1:13" ht="12.75" customHeight="1">
      <c r="A105" s="183" t="s">
        <v>298</v>
      </c>
      <c r="B105" s="184"/>
      <c r="C105" s="185"/>
      <c r="D105" s="232"/>
      <c r="E105" s="85">
        <f t="shared" si="14"/>
        <v>0</v>
      </c>
      <c r="F105" s="232"/>
      <c r="G105" s="85">
        <f t="shared" si="15"/>
        <v>0</v>
      </c>
      <c r="H105" s="85">
        <f t="shared" si="16"/>
        <v>0</v>
      </c>
      <c r="I105" s="85">
        <f t="shared" si="17"/>
        <v>0</v>
      </c>
      <c r="J105" s="94" t="e">
        <f t="shared" si="18"/>
        <v>#VALUE!</v>
      </c>
      <c r="K105" s="189" t="str">
        <f t="shared" si="19"/>
        <v>XX</v>
      </c>
      <c r="L105" s="85" t="e">
        <f t="shared" si="20"/>
        <v>#VALUE!</v>
      </c>
      <c r="M105" s="89"/>
    </row>
    <row r="106" spans="1:13" ht="12.75" customHeight="1">
      <c r="A106" s="183" t="s">
        <v>493</v>
      </c>
      <c r="B106" s="184"/>
      <c r="C106" s="185"/>
      <c r="D106" s="232"/>
      <c r="E106" s="85">
        <f t="shared" si="14"/>
        <v>0</v>
      </c>
      <c r="F106" s="232"/>
      <c r="G106" s="85">
        <f t="shared" si="15"/>
        <v>0</v>
      </c>
      <c r="H106" s="85">
        <f t="shared" si="16"/>
        <v>0</v>
      </c>
      <c r="I106" s="85">
        <f t="shared" si="17"/>
        <v>0</v>
      </c>
      <c r="J106" s="94" t="e">
        <f t="shared" si="18"/>
        <v>#VALUE!</v>
      </c>
      <c r="K106" s="189" t="str">
        <f t="shared" si="19"/>
        <v>XX</v>
      </c>
      <c r="L106" s="85" t="e">
        <f t="shared" si="20"/>
        <v>#VALUE!</v>
      </c>
      <c r="M106" s="89"/>
    </row>
    <row r="107" spans="1:13" ht="12.75" customHeight="1">
      <c r="A107" s="187" t="s">
        <v>300</v>
      </c>
      <c r="B107" s="85">
        <v>3</v>
      </c>
      <c r="C107" s="188" t="s">
        <v>283</v>
      </c>
      <c r="D107" s="86"/>
      <c r="E107" s="85">
        <f t="shared" si="14"/>
        <v>0</v>
      </c>
      <c r="F107" s="86"/>
      <c r="G107" s="85">
        <f t="shared" si="15"/>
        <v>0</v>
      </c>
      <c r="H107" s="85">
        <f t="shared" si="16"/>
        <v>0</v>
      </c>
      <c r="I107" s="85">
        <f t="shared" si="17"/>
        <v>0</v>
      </c>
      <c r="J107" s="94" t="e">
        <f t="shared" si="18"/>
        <v>#VALUE!</v>
      </c>
      <c r="K107" s="189" t="str">
        <f t="shared" si="19"/>
        <v>XX</v>
      </c>
      <c r="L107" s="85" t="e">
        <f t="shared" si="20"/>
        <v>#VALUE!</v>
      </c>
      <c r="M107" s="89"/>
    </row>
    <row r="108" spans="1:13" s="3" customFormat="1" ht="15" customHeight="1">
      <c r="A108" s="82" t="s">
        <v>193</v>
      </c>
      <c r="B108" s="18"/>
      <c r="C108" s="54"/>
      <c r="D108" s="19"/>
      <c r="E108" s="18"/>
      <c r="F108" s="19"/>
      <c r="G108" s="18"/>
      <c r="H108" s="18"/>
      <c r="I108" s="18"/>
      <c r="J108" s="92"/>
      <c r="K108" s="182"/>
      <c r="L108" s="18"/>
      <c r="M108" s="88" t="e">
        <f>SUM(L109:L110)</f>
        <v>#VALUE!</v>
      </c>
    </row>
    <row r="109" spans="1:13" ht="12.75" customHeight="1">
      <c r="A109" s="183" t="s">
        <v>310</v>
      </c>
      <c r="B109" s="184"/>
      <c r="C109" s="185"/>
      <c r="D109" s="232"/>
      <c r="E109" s="85">
        <f t="shared" si="14"/>
        <v>0</v>
      </c>
      <c r="F109" s="232"/>
      <c r="G109" s="85">
        <f t="shared" si="15"/>
        <v>0</v>
      </c>
      <c r="H109" s="85">
        <f t="shared" si="16"/>
        <v>0</v>
      </c>
      <c r="I109" s="85">
        <f t="shared" si="17"/>
        <v>0</v>
      </c>
      <c r="J109" s="94" t="e">
        <f t="shared" si="18"/>
        <v>#VALUE!</v>
      </c>
      <c r="K109" s="189" t="str">
        <f t="shared" si="19"/>
        <v>XX</v>
      </c>
      <c r="L109" s="85" t="e">
        <f t="shared" si="20"/>
        <v>#VALUE!</v>
      </c>
      <c r="M109" s="89"/>
    </row>
    <row r="110" spans="1:13" ht="12.75" customHeight="1">
      <c r="A110" s="187" t="s">
        <v>311</v>
      </c>
      <c r="B110" s="85">
        <v>40.14</v>
      </c>
      <c r="C110" s="188" t="s">
        <v>243</v>
      </c>
      <c r="D110" s="86"/>
      <c r="E110" s="85">
        <f t="shared" si="14"/>
        <v>0</v>
      </c>
      <c r="F110" s="86"/>
      <c r="G110" s="85">
        <f t="shared" si="15"/>
        <v>0</v>
      </c>
      <c r="H110" s="85">
        <f t="shared" si="16"/>
        <v>0</v>
      </c>
      <c r="I110" s="85">
        <f t="shared" si="17"/>
        <v>0</v>
      </c>
      <c r="J110" s="94" t="e">
        <f t="shared" si="18"/>
        <v>#VALUE!</v>
      </c>
      <c r="K110" s="189" t="str">
        <f t="shared" si="19"/>
        <v>XX</v>
      </c>
      <c r="L110" s="85" t="e">
        <f t="shared" si="20"/>
        <v>#VALUE!</v>
      </c>
      <c r="M110" s="89"/>
    </row>
    <row r="111" spans="1:13" s="3" customFormat="1" ht="15" customHeight="1">
      <c r="A111" s="82" t="s">
        <v>161</v>
      </c>
      <c r="B111" s="18"/>
      <c r="C111" s="54"/>
      <c r="D111" s="19"/>
      <c r="E111" s="18"/>
      <c r="F111" s="19"/>
      <c r="G111" s="18"/>
      <c r="H111" s="18"/>
      <c r="I111" s="18"/>
      <c r="J111" s="92"/>
      <c r="K111" s="182"/>
      <c r="L111" s="18"/>
      <c r="M111" s="88" t="e">
        <f>SUM(L112:L140)</f>
        <v>#VALUE!</v>
      </c>
    </row>
    <row r="112" spans="1:13" ht="12.75" customHeight="1">
      <c r="A112" s="183" t="s">
        <v>312</v>
      </c>
      <c r="B112" s="184"/>
      <c r="C112" s="185"/>
      <c r="D112" s="232"/>
      <c r="E112" s="85">
        <f t="shared" si="14"/>
        <v>0</v>
      </c>
      <c r="F112" s="232"/>
      <c r="G112" s="85">
        <f t="shared" si="15"/>
        <v>0</v>
      </c>
      <c r="H112" s="85">
        <f t="shared" si="16"/>
        <v>0</v>
      </c>
      <c r="I112" s="85">
        <f t="shared" si="17"/>
        <v>0</v>
      </c>
      <c r="J112" s="94" t="e">
        <f t="shared" si="18"/>
        <v>#VALUE!</v>
      </c>
      <c r="K112" s="189" t="str">
        <f t="shared" si="19"/>
        <v>XX</v>
      </c>
      <c r="L112" s="85" t="e">
        <f t="shared" si="20"/>
        <v>#VALUE!</v>
      </c>
      <c r="M112" s="89"/>
    </row>
    <row r="113" spans="1:13" ht="12.75" customHeight="1">
      <c r="A113" s="183" t="s">
        <v>313</v>
      </c>
      <c r="B113" s="184"/>
      <c r="C113" s="185"/>
      <c r="D113" s="232"/>
      <c r="E113" s="85">
        <f t="shared" si="14"/>
        <v>0</v>
      </c>
      <c r="F113" s="232"/>
      <c r="G113" s="85">
        <f t="shared" si="15"/>
        <v>0</v>
      </c>
      <c r="H113" s="85">
        <f t="shared" si="16"/>
        <v>0</v>
      </c>
      <c r="I113" s="85">
        <f t="shared" si="17"/>
        <v>0</v>
      </c>
      <c r="J113" s="94" t="e">
        <f t="shared" si="18"/>
        <v>#VALUE!</v>
      </c>
      <c r="K113" s="189" t="str">
        <f t="shared" si="19"/>
        <v>XX</v>
      </c>
      <c r="L113" s="85" t="e">
        <f t="shared" si="20"/>
        <v>#VALUE!</v>
      </c>
      <c r="M113" s="89"/>
    </row>
    <row r="114" spans="1:13" ht="12.75" customHeight="1">
      <c r="A114" s="187" t="s">
        <v>314</v>
      </c>
      <c r="B114" s="85">
        <v>3</v>
      </c>
      <c r="C114" s="188" t="s">
        <v>248</v>
      </c>
      <c r="D114" s="86"/>
      <c r="E114" s="85">
        <f t="shared" si="14"/>
        <v>0</v>
      </c>
      <c r="F114" s="86"/>
      <c r="G114" s="85">
        <f t="shared" si="15"/>
        <v>0</v>
      </c>
      <c r="H114" s="85">
        <f t="shared" si="16"/>
        <v>0</v>
      </c>
      <c r="I114" s="85">
        <f t="shared" si="17"/>
        <v>0</v>
      </c>
      <c r="J114" s="94" t="e">
        <f t="shared" si="18"/>
        <v>#VALUE!</v>
      </c>
      <c r="K114" s="189" t="str">
        <f t="shared" si="19"/>
        <v>XX</v>
      </c>
      <c r="L114" s="85" t="e">
        <f t="shared" si="20"/>
        <v>#VALUE!</v>
      </c>
      <c r="M114" s="190"/>
    </row>
    <row r="115" spans="1:13" ht="12.75" customHeight="1">
      <c r="A115" s="187" t="s">
        <v>494</v>
      </c>
      <c r="B115" s="85">
        <v>1</v>
      </c>
      <c r="C115" s="188" t="s">
        <v>248</v>
      </c>
      <c r="D115" s="86"/>
      <c r="E115" s="85">
        <f t="shared" si="14"/>
        <v>0</v>
      </c>
      <c r="F115" s="86"/>
      <c r="G115" s="85">
        <f t="shared" si="15"/>
        <v>0</v>
      </c>
      <c r="H115" s="85">
        <f t="shared" si="16"/>
        <v>0</v>
      </c>
      <c r="I115" s="85">
        <f t="shared" si="17"/>
        <v>0</v>
      </c>
      <c r="J115" s="94" t="e">
        <f t="shared" si="18"/>
        <v>#VALUE!</v>
      </c>
      <c r="K115" s="189" t="str">
        <f t="shared" si="19"/>
        <v>XX</v>
      </c>
      <c r="L115" s="85" t="e">
        <f t="shared" si="20"/>
        <v>#VALUE!</v>
      </c>
      <c r="M115" s="89"/>
    </row>
    <row r="116" spans="1:13" ht="12.75" customHeight="1">
      <c r="A116" s="187" t="s">
        <v>495</v>
      </c>
      <c r="B116" s="85">
        <v>2</v>
      </c>
      <c r="C116" s="188" t="s">
        <v>317</v>
      </c>
      <c r="D116" s="86"/>
      <c r="E116" s="85">
        <f t="shared" si="14"/>
        <v>0</v>
      </c>
      <c r="F116" s="86"/>
      <c r="G116" s="85">
        <f t="shared" si="15"/>
        <v>0</v>
      </c>
      <c r="H116" s="85">
        <f t="shared" si="16"/>
        <v>0</v>
      </c>
      <c r="I116" s="85">
        <f t="shared" si="17"/>
        <v>0</v>
      </c>
      <c r="J116" s="94" t="e">
        <f t="shared" si="18"/>
        <v>#VALUE!</v>
      </c>
      <c r="K116" s="189" t="str">
        <f t="shared" si="19"/>
        <v>XX</v>
      </c>
      <c r="L116" s="85" t="e">
        <f t="shared" si="20"/>
        <v>#VALUE!</v>
      </c>
      <c r="M116" s="89"/>
    </row>
    <row r="117" spans="1:13" ht="12.75" customHeight="1">
      <c r="A117" s="183" t="s">
        <v>320</v>
      </c>
      <c r="B117" s="184"/>
      <c r="C117" s="185"/>
      <c r="D117" s="232"/>
      <c r="E117" s="85">
        <f t="shared" si="14"/>
        <v>0</v>
      </c>
      <c r="F117" s="232"/>
      <c r="G117" s="85">
        <f t="shared" si="15"/>
        <v>0</v>
      </c>
      <c r="H117" s="85">
        <f t="shared" si="16"/>
        <v>0</v>
      </c>
      <c r="I117" s="85">
        <f t="shared" si="17"/>
        <v>0</v>
      </c>
      <c r="J117" s="94" t="e">
        <f t="shared" si="18"/>
        <v>#VALUE!</v>
      </c>
      <c r="K117" s="189" t="str">
        <f t="shared" si="19"/>
        <v>XX</v>
      </c>
      <c r="L117" s="85" t="e">
        <f t="shared" si="20"/>
        <v>#VALUE!</v>
      </c>
      <c r="M117" s="89"/>
    </row>
    <row r="118" spans="1:13" ht="12.75" customHeight="1">
      <c r="A118" s="187" t="s">
        <v>321</v>
      </c>
      <c r="B118" s="85">
        <v>2</v>
      </c>
      <c r="C118" s="188" t="s">
        <v>248</v>
      </c>
      <c r="D118" s="86"/>
      <c r="E118" s="85">
        <f t="shared" si="14"/>
        <v>0</v>
      </c>
      <c r="F118" s="86"/>
      <c r="G118" s="85">
        <f t="shared" si="15"/>
        <v>0</v>
      </c>
      <c r="H118" s="85">
        <f t="shared" si="16"/>
        <v>0</v>
      </c>
      <c r="I118" s="85">
        <f t="shared" si="17"/>
        <v>0</v>
      </c>
      <c r="J118" s="94" t="e">
        <f t="shared" si="18"/>
        <v>#VALUE!</v>
      </c>
      <c r="K118" s="189" t="str">
        <f t="shared" si="19"/>
        <v>XX</v>
      </c>
      <c r="L118" s="85" t="e">
        <f t="shared" si="20"/>
        <v>#VALUE!</v>
      </c>
      <c r="M118" s="89"/>
    </row>
    <row r="119" spans="1:13" ht="12.75" customHeight="1">
      <c r="A119" s="187" t="s">
        <v>322</v>
      </c>
      <c r="B119" s="85">
        <v>1</v>
      </c>
      <c r="C119" s="188" t="s">
        <v>248</v>
      </c>
      <c r="D119" s="86"/>
      <c r="E119" s="85">
        <f t="shared" si="14"/>
        <v>0</v>
      </c>
      <c r="F119" s="86"/>
      <c r="G119" s="85">
        <f t="shared" si="15"/>
        <v>0</v>
      </c>
      <c r="H119" s="85">
        <f t="shared" si="16"/>
        <v>0</v>
      </c>
      <c r="I119" s="85">
        <f t="shared" si="17"/>
        <v>0</v>
      </c>
      <c r="J119" s="94" t="e">
        <f t="shared" si="18"/>
        <v>#VALUE!</v>
      </c>
      <c r="K119" s="189" t="str">
        <f t="shared" si="19"/>
        <v>XX</v>
      </c>
      <c r="L119" s="85" t="e">
        <f t="shared" si="20"/>
        <v>#VALUE!</v>
      </c>
      <c r="M119" s="89"/>
    </row>
    <row r="120" spans="1:13" ht="12.75" customHeight="1">
      <c r="A120" s="187" t="s">
        <v>496</v>
      </c>
      <c r="B120" s="85">
        <v>4</v>
      </c>
      <c r="C120" s="188" t="s">
        <v>317</v>
      </c>
      <c r="D120" s="86"/>
      <c r="E120" s="85">
        <f t="shared" si="14"/>
        <v>0</v>
      </c>
      <c r="F120" s="86"/>
      <c r="G120" s="85">
        <f t="shared" si="15"/>
        <v>0</v>
      </c>
      <c r="H120" s="85">
        <f t="shared" si="16"/>
        <v>0</v>
      </c>
      <c r="I120" s="85">
        <f t="shared" si="17"/>
        <v>0</v>
      </c>
      <c r="J120" s="94" t="e">
        <f t="shared" si="18"/>
        <v>#VALUE!</v>
      </c>
      <c r="K120" s="189" t="str">
        <f t="shared" si="19"/>
        <v>XX</v>
      </c>
      <c r="L120" s="85" t="e">
        <f t="shared" si="20"/>
        <v>#VALUE!</v>
      </c>
      <c r="M120" s="89"/>
    </row>
    <row r="121" spans="1:13" ht="12.75" customHeight="1">
      <c r="A121" s="187" t="s">
        <v>497</v>
      </c>
      <c r="B121" s="85">
        <v>2</v>
      </c>
      <c r="C121" s="188" t="s">
        <v>317</v>
      </c>
      <c r="D121" s="86"/>
      <c r="E121" s="85">
        <f t="shared" si="14"/>
        <v>0</v>
      </c>
      <c r="F121" s="86"/>
      <c r="G121" s="85">
        <f t="shared" si="15"/>
        <v>0</v>
      </c>
      <c r="H121" s="85">
        <f t="shared" si="16"/>
        <v>0</v>
      </c>
      <c r="I121" s="85">
        <f t="shared" si="17"/>
        <v>0</v>
      </c>
      <c r="J121" s="94" t="e">
        <f t="shared" si="18"/>
        <v>#VALUE!</v>
      </c>
      <c r="K121" s="189" t="str">
        <f t="shared" si="19"/>
        <v>XX</v>
      </c>
      <c r="L121" s="85" t="e">
        <f t="shared" si="20"/>
        <v>#VALUE!</v>
      </c>
      <c r="M121" s="89"/>
    </row>
    <row r="122" spans="1:13" ht="12.75" customHeight="1">
      <c r="A122" s="183" t="s">
        <v>328</v>
      </c>
      <c r="B122" s="184"/>
      <c r="C122" s="185"/>
      <c r="D122" s="232"/>
      <c r="E122" s="85">
        <f t="shared" si="14"/>
        <v>0</v>
      </c>
      <c r="F122" s="232"/>
      <c r="G122" s="85">
        <f t="shared" si="15"/>
        <v>0</v>
      </c>
      <c r="H122" s="85">
        <f t="shared" si="16"/>
        <v>0</v>
      </c>
      <c r="I122" s="85">
        <f t="shared" si="17"/>
        <v>0</v>
      </c>
      <c r="J122" s="94" t="e">
        <f t="shared" si="18"/>
        <v>#VALUE!</v>
      </c>
      <c r="K122" s="189" t="str">
        <f t="shared" si="19"/>
        <v>XX</v>
      </c>
      <c r="L122" s="85" t="e">
        <f t="shared" si="20"/>
        <v>#VALUE!</v>
      </c>
      <c r="M122" s="89"/>
    </row>
    <row r="123" spans="1:13" ht="12.75" customHeight="1">
      <c r="A123" s="187" t="s">
        <v>329</v>
      </c>
      <c r="B123" s="85">
        <v>30</v>
      </c>
      <c r="C123" s="188" t="s">
        <v>243</v>
      </c>
      <c r="D123" s="86"/>
      <c r="E123" s="85">
        <f t="shared" si="14"/>
        <v>0</v>
      </c>
      <c r="F123" s="86"/>
      <c r="G123" s="85">
        <f t="shared" si="15"/>
        <v>0</v>
      </c>
      <c r="H123" s="85">
        <f t="shared" si="16"/>
        <v>0</v>
      </c>
      <c r="I123" s="85">
        <f t="shared" si="17"/>
        <v>0</v>
      </c>
      <c r="J123" s="94" t="e">
        <f t="shared" si="18"/>
        <v>#VALUE!</v>
      </c>
      <c r="K123" s="189" t="str">
        <f t="shared" si="19"/>
        <v>XX</v>
      </c>
      <c r="L123" s="85" t="e">
        <f t="shared" si="20"/>
        <v>#VALUE!</v>
      </c>
      <c r="M123" s="89"/>
    </row>
    <row r="124" spans="1:13" ht="12.75" customHeight="1">
      <c r="A124" s="187" t="s">
        <v>330</v>
      </c>
      <c r="B124" s="85">
        <v>100</v>
      </c>
      <c r="C124" s="188" t="s">
        <v>243</v>
      </c>
      <c r="D124" s="86"/>
      <c r="E124" s="85">
        <f t="shared" si="14"/>
        <v>0</v>
      </c>
      <c r="F124" s="86"/>
      <c r="G124" s="85">
        <f t="shared" si="15"/>
        <v>0</v>
      </c>
      <c r="H124" s="85">
        <f t="shared" si="16"/>
        <v>0</v>
      </c>
      <c r="I124" s="85">
        <f t="shared" si="17"/>
        <v>0</v>
      </c>
      <c r="J124" s="94" t="e">
        <f t="shared" si="18"/>
        <v>#VALUE!</v>
      </c>
      <c r="K124" s="189" t="str">
        <f t="shared" si="19"/>
        <v>XX</v>
      </c>
      <c r="L124" s="85" t="e">
        <f t="shared" si="20"/>
        <v>#VALUE!</v>
      </c>
      <c r="M124" s="89"/>
    </row>
    <row r="125" spans="1:13" ht="12.75" customHeight="1">
      <c r="A125" s="187" t="s">
        <v>498</v>
      </c>
      <c r="B125" s="85">
        <v>20</v>
      </c>
      <c r="C125" s="188" t="s">
        <v>243</v>
      </c>
      <c r="D125" s="86"/>
      <c r="E125" s="85">
        <f t="shared" si="14"/>
        <v>0</v>
      </c>
      <c r="F125" s="86"/>
      <c r="G125" s="85">
        <f t="shared" si="15"/>
        <v>0</v>
      </c>
      <c r="H125" s="85">
        <f t="shared" si="16"/>
        <v>0</v>
      </c>
      <c r="I125" s="85">
        <f t="shared" si="17"/>
        <v>0</v>
      </c>
      <c r="J125" s="94" t="e">
        <f t="shared" si="18"/>
        <v>#VALUE!</v>
      </c>
      <c r="K125" s="189" t="str">
        <f t="shared" si="19"/>
        <v>XX</v>
      </c>
      <c r="L125" s="85" t="e">
        <f t="shared" si="20"/>
        <v>#VALUE!</v>
      </c>
      <c r="M125" s="89"/>
    </row>
    <row r="126" spans="1:13" ht="12.75" customHeight="1">
      <c r="A126" s="187" t="s">
        <v>499</v>
      </c>
      <c r="B126" s="85">
        <v>70</v>
      </c>
      <c r="C126" s="188" t="s">
        <v>243</v>
      </c>
      <c r="D126" s="86"/>
      <c r="E126" s="85">
        <f t="shared" si="14"/>
        <v>0</v>
      </c>
      <c r="F126" s="86"/>
      <c r="G126" s="85">
        <f t="shared" si="15"/>
        <v>0</v>
      </c>
      <c r="H126" s="85">
        <f t="shared" si="16"/>
        <v>0</v>
      </c>
      <c r="I126" s="85">
        <f t="shared" si="17"/>
        <v>0</v>
      </c>
      <c r="J126" s="94" t="e">
        <f t="shared" si="18"/>
        <v>#VALUE!</v>
      </c>
      <c r="K126" s="189" t="str">
        <f t="shared" si="19"/>
        <v>XX</v>
      </c>
      <c r="L126" s="85" t="e">
        <f t="shared" si="20"/>
        <v>#VALUE!</v>
      </c>
      <c r="M126" s="89"/>
    </row>
    <row r="127" spans="1:13" ht="12.75" customHeight="1">
      <c r="A127" s="183" t="s">
        <v>333</v>
      </c>
      <c r="B127" s="184"/>
      <c r="C127" s="185"/>
      <c r="D127" s="232"/>
      <c r="E127" s="85">
        <f t="shared" si="14"/>
        <v>0</v>
      </c>
      <c r="F127" s="232"/>
      <c r="G127" s="85">
        <f t="shared" si="15"/>
        <v>0</v>
      </c>
      <c r="H127" s="85">
        <f t="shared" si="16"/>
        <v>0</v>
      </c>
      <c r="I127" s="85">
        <f t="shared" si="17"/>
        <v>0</v>
      </c>
      <c r="J127" s="94" t="e">
        <f t="shared" si="18"/>
        <v>#VALUE!</v>
      </c>
      <c r="K127" s="189" t="str">
        <f t="shared" si="19"/>
        <v>XX</v>
      </c>
      <c r="L127" s="85" t="e">
        <f t="shared" si="20"/>
        <v>#VALUE!</v>
      </c>
      <c r="M127" s="89"/>
    </row>
    <row r="128" spans="1:13" ht="12.75" customHeight="1">
      <c r="A128" s="187" t="s">
        <v>334</v>
      </c>
      <c r="B128" s="85">
        <v>30</v>
      </c>
      <c r="C128" s="188" t="s">
        <v>243</v>
      </c>
      <c r="D128" s="86"/>
      <c r="E128" s="85">
        <f t="shared" si="14"/>
        <v>0</v>
      </c>
      <c r="F128" s="86"/>
      <c r="G128" s="85">
        <f t="shared" si="15"/>
        <v>0</v>
      </c>
      <c r="H128" s="85">
        <f t="shared" si="16"/>
        <v>0</v>
      </c>
      <c r="I128" s="85">
        <f t="shared" si="17"/>
        <v>0</v>
      </c>
      <c r="J128" s="94" t="e">
        <f t="shared" si="18"/>
        <v>#VALUE!</v>
      </c>
      <c r="K128" s="189" t="str">
        <f t="shared" si="19"/>
        <v>XX</v>
      </c>
      <c r="L128" s="85" t="e">
        <f t="shared" si="20"/>
        <v>#VALUE!</v>
      </c>
      <c r="M128" s="89"/>
    </row>
    <row r="129" spans="1:13" ht="12.75" customHeight="1">
      <c r="A129" s="187" t="s">
        <v>335</v>
      </c>
      <c r="B129" s="85">
        <v>12</v>
      </c>
      <c r="C129" s="188" t="s">
        <v>248</v>
      </c>
      <c r="D129" s="86"/>
      <c r="E129" s="85">
        <f t="shared" si="14"/>
        <v>0</v>
      </c>
      <c r="F129" s="86"/>
      <c r="G129" s="85">
        <f t="shared" si="15"/>
        <v>0</v>
      </c>
      <c r="H129" s="85">
        <f t="shared" si="16"/>
        <v>0</v>
      </c>
      <c r="I129" s="85">
        <f t="shared" si="17"/>
        <v>0</v>
      </c>
      <c r="J129" s="94" t="e">
        <f t="shared" si="18"/>
        <v>#VALUE!</v>
      </c>
      <c r="K129" s="189" t="str">
        <f t="shared" si="19"/>
        <v>XX</v>
      </c>
      <c r="L129" s="85" t="e">
        <f t="shared" si="20"/>
        <v>#VALUE!</v>
      </c>
      <c r="M129" s="89"/>
    </row>
    <row r="130" spans="1:13" ht="12.75" customHeight="1">
      <c r="A130" s="187" t="s">
        <v>336</v>
      </c>
      <c r="B130" s="85">
        <v>20</v>
      </c>
      <c r="C130" s="188" t="s">
        <v>243</v>
      </c>
      <c r="D130" s="86"/>
      <c r="E130" s="85">
        <f t="shared" si="14"/>
        <v>0</v>
      </c>
      <c r="F130" s="86"/>
      <c r="G130" s="85">
        <f t="shared" si="15"/>
        <v>0</v>
      </c>
      <c r="H130" s="85">
        <f t="shared" si="16"/>
        <v>0</v>
      </c>
      <c r="I130" s="85">
        <f t="shared" si="17"/>
        <v>0</v>
      </c>
      <c r="J130" s="94" t="e">
        <f t="shared" si="18"/>
        <v>#VALUE!</v>
      </c>
      <c r="K130" s="189" t="str">
        <f t="shared" si="19"/>
        <v>XX</v>
      </c>
      <c r="L130" s="85" t="e">
        <f t="shared" si="20"/>
        <v>#VALUE!</v>
      </c>
      <c r="M130" s="89"/>
    </row>
    <row r="131" spans="1:13" ht="12.75" customHeight="1">
      <c r="A131" s="187" t="s">
        <v>337</v>
      </c>
      <c r="B131" s="85">
        <v>2</v>
      </c>
      <c r="C131" s="188" t="s">
        <v>248</v>
      </c>
      <c r="D131" s="86"/>
      <c r="E131" s="85">
        <f t="shared" si="14"/>
        <v>0</v>
      </c>
      <c r="F131" s="86"/>
      <c r="G131" s="85">
        <f t="shared" si="15"/>
        <v>0</v>
      </c>
      <c r="H131" s="85">
        <f t="shared" si="16"/>
        <v>0</v>
      </c>
      <c r="I131" s="85">
        <f t="shared" si="17"/>
        <v>0</v>
      </c>
      <c r="J131" s="94" t="e">
        <f t="shared" si="18"/>
        <v>#VALUE!</v>
      </c>
      <c r="K131" s="189" t="str">
        <f t="shared" si="19"/>
        <v>XX</v>
      </c>
      <c r="L131" s="85" t="e">
        <f t="shared" si="20"/>
        <v>#VALUE!</v>
      </c>
      <c r="M131" s="89"/>
    </row>
    <row r="132" spans="1:13" ht="12.75" customHeight="1">
      <c r="A132" s="187" t="s">
        <v>500</v>
      </c>
      <c r="B132" s="85">
        <v>1</v>
      </c>
      <c r="C132" s="188" t="s">
        <v>317</v>
      </c>
      <c r="D132" s="86"/>
      <c r="E132" s="85">
        <f t="shared" si="14"/>
        <v>0</v>
      </c>
      <c r="F132" s="86"/>
      <c r="G132" s="85">
        <f t="shared" si="15"/>
        <v>0</v>
      </c>
      <c r="H132" s="85">
        <f t="shared" si="16"/>
        <v>0</v>
      </c>
      <c r="I132" s="85">
        <f t="shared" si="17"/>
        <v>0</v>
      </c>
      <c r="J132" s="94" t="e">
        <f t="shared" si="18"/>
        <v>#VALUE!</v>
      </c>
      <c r="K132" s="189" t="str">
        <f t="shared" si="19"/>
        <v>XX</v>
      </c>
      <c r="L132" s="85" t="e">
        <f t="shared" si="20"/>
        <v>#VALUE!</v>
      </c>
      <c r="M132" s="89"/>
    </row>
    <row r="133" spans="1:13" ht="12.75" customHeight="1">
      <c r="A133" s="183" t="s">
        <v>340</v>
      </c>
      <c r="B133" s="184"/>
      <c r="C133" s="185"/>
      <c r="D133" s="232"/>
      <c r="E133" s="85">
        <f t="shared" si="14"/>
        <v>0</v>
      </c>
      <c r="F133" s="232"/>
      <c r="G133" s="85">
        <f t="shared" si="15"/>
        <v>0</v>
      </c>
      <c r="H133" s="85">
        <f t="shared" si="16"/>
        <v>0</v>
      </c>
      <c r="I133" s="85">
        <f t="shared" si="17"/>
        <v>0</v>
      </c>
      <c r="J133" s="94" t="e">
        <f t="shared" si="18"/>
        <v>#VALUE!</v>
      </c>
      <c r="K133" s="189" t="str">
        <f t="shared" si="19"/>
        <v>XX</v>
      </c>
      <c r="L133" s="85" t="e">
        <f t="shared" si="20"/>
        <v>#VALUE!</v>
      </c>
      <c r="M133" s="89"/>
    </row>
    <row r="134" spans="1:13" ht="12.75" customHeight="1">
      <c r="A134" s="187" t="s">
        <v>363</v>
      </c>
      <c r="B134" s="85">
        <v>1</v>
      </c>
      <c r="C134" s="188" t="s">
        <v>248</v>
      </c>
      <c r="D134" s="86"/>
      <c r="E134" s="85">
        <f t="shared" si="14"/>
        <v>0</v>
      </c>
      <c r="F134" s="86"/>
      <c r="G134" s="85">
        <f t="shared" si="15"/>
        <v>0</v>
      </c>
      <c r="H134" s="85">
        <f t="shared" si="16"/>
        <v>0</v>
      </c>
      <c r="I134" s="85">
        <f t="shared" si="17"/>
        <v>0</v>
      </c>
      <c r="J134" s="94" t="e">
        <f t="shared" si="18"/>
        <v>#VALUE!</v>
      </c>
      <c r="K134" s="189" t="str">
        <f t="shared" si="19"/>
        <v>XX</v>
      </c>
      <c r="L134" s="85" t="e">
        <f t="shared" si="20"/>
        <v>#VALUE!</v>
      </c>
      <c r="M134" s="89"/>
    </row>
    <row r="135" spans="1:13" ht="12.75" customHeight="1">
      <c r="A135" s="187" t="s">
        <v>501</v>
      </c>
      <c r="B135" s="85">
        <v>1</v>
      </c>
      <c r="C135" s="188" t="s">
        <v>248</v>
      </c>
      <c r="D135" s="86"/>
      <c r="E135" s="85">
        <f t="shared" si="14"/>
        <v>0</v>
      </c>
      <c r="F135" s="86"/>
      <c r="G135" s="85">
        <f t="shared" si="15"/>
        <v>0</v>
      </c>
      <c r="H135" s="85">
        <f t="shared" si="16"/>
        <v>0</v>
      </c>
      <c r="I135" s="85">
        <f t="shared" si="17"/>
        <v>0</v>
      </c>
      <c r="J135" s="94" t="e">
        <f t="shared" si="18"/>
        <v>#VALUE!</v>
      </c>
      <c r="K135" s="189" t="str">
        <f t="shared" si="19"/>
        <v>XX</v>
      </c>
      <c r="L135" s="85" t="e">
        <f t="shared" si="20"/>
        <v>#VALUE!</v>
      </c>
      <c r="M135" s="89"/>
    </row>
    <row r="136" spans="1:13" ht="12.75" customHeight="1">
      <c r="A136" s="183" t="s">
        <v>344</v>
      </c>
      <c r="B136" s="184"/>
      <c r="C136" s="185"/>
      <c r="D136" s="232"/>
      <c r="E136" s="85">
        <f t="shared" si="14"/>
        <v>0</v>
      </c>
      <c r="F136" s="232"/>
      <c r="G136" s="85">
        <f t="shared" si="15"/>
        <v>0</v>
      </c>
      <c r="H136" s="85">
        <f t="shared" si="16"/>
        <v>0</v>
      </c>
      <c r="I136" s="85">
        <f t="shared" si="17"/>
        <v>0</v>
      </c>
      <c r="J136" s="94" t="e">
        <f t="shared" si="18"/>
        <v>#VALUE!</v>
      </c>
      <c r="K136" s="189" t="str">
        <f t="shared" si="19"/>
        <v>XX</v>
      </c>
      <c r="L136" s="85" t="e">
        <f t="shared" si="20"/>
        <v>#VALUE!</v>
      </c>
      <c r="M136" s="89"/>
    </row>
    <row r="137" spans="1:13" ht="12.75" customHeight="1">
      <c r="A137" s="187" t="s">
        <v>345</v>
      </c>
      <c r="B137" s="85">
        <v>2</v>
      </c>
      <c r="C137" s="188" t="s">
        <v>248</v>
      </c>
      <c r="D137" s="86"/>
      <c r="E137" s="85">
        <f t="shared" si="14"/>
        <v>0</v>
      </c>
      <c r="F137" s="86"/>
      <c r="G137" s="85">
        <f t="shared" si="15"/>
        <v>0</v>
      </c>
      <c r="H137" s="85">
        <f t="shared" si="16"/>
        <v>0</v>
      </c>
      <c r="I137" s="85">
        <f t="shared" si="17"/>
        <v>0</v>
      </c>
      <c r="J137" s="94" t="e">
        <f t="shared" si="18"/>
        <v>#VALUE!</v>
      </c>
      <c r="K137" s="189" t="str">
        <f t="shared" si="19"/>
        <v>XX</v>
      </c>
      <c r="L137" s="85" t="e">
        <f t="shared" si="20"/>
        <v>#VALUE!</v>
      </c>
      <c r="M137" s="89"/>
    </row>
    <row r="138" spans="1:13" ht="12.75" customHeight="1">
      <c r="A138" s="187" t="s">
        <v>346</v>
      </c>
      <c r="B138" s="85">
        <v>4</v>
      </c>
      <c r="C138" s="188" t="s">
        <v>248</v>
      </c>
      <c r="D138" s="86"/>
      <c r="E138" s="85">
        <f t="shared" si="14"/>
        <v>0</v>
      </c>
      <c r="F138" s="86"/>
      <c r="G138" s="85">
        <f t="shared" si="15"/>
        <v>0</v>
      </c>
      <c r="H138" s="85">
        <f t="shared" si="16"/>
        <v>0</v>
      </c>
      <c r="I138" s="85">
        <f t="shared" si="17"/>
        <v>0</v>
      </c>
      <c r="J138" s="94" t="e">
        <f t="shared" si="18"/>
        <v>#VALUE!</v>
      </c>
      <c r="K138" s="189" t="str">
        <f t="shared" si="19"/>
        <v>XX</v>
      </c>
      <c r="L138" s="85" t="e">
        <f t="shared" si="20"/>
        <v>#VALUE!</v>
      </c>
      <c r="M138" s="89"/>
    </row>
    <row r="139" spans="1:13" ht="12.75" customHeight="1">
      <c r="A139" s="183" t="s">
        <v>348</v>
      </c>
      <c r="B139" s="184"/>
      <c r="C139" s="185"/>
      <c r="D139" s="232"/>
      <c r="E139" s="85">
        <f t="shared" si="14"/>
        <v>0</v>
      </c>
      <c r="F139" s="232"/>
      <c r="G139" s="85">
        <f t="shared" si="15"/>
        <v>0</v>
      </c>
      <c r="H139" s="85">
        <f t="shared" si="16"/>
        <v>0</v>
      </c>
      <c r="I139" s="85">
        <f t="shared" si="17"/>
        <v>0</v>
      </c>
      <c r="J139" s="94" t="e">
        <f t="shared" si="18"/>
        <v>#VALUE!</v>
      </c>
      <c r="K139" s="189" t="str">
        <f t="shared" si="19"/>
        <v>XX</v>
      </c>
      <c r="L139" s="85" t="e">
        <f t="shared" si="20"/>
        <v>#VALUE!</v>
      </c>
      <c r="M139" s="89"/>
    </row>
    <row r="140" spans="1:13" ht="12.75" customHeight="1">
      <c r="A140" s="187" t="s">
        <v>542</v>
      </c>
      <c r="B140" s="85">
        <v>8</v>
      </c>
      <c r="C140" s="188" t="s">
        <v>248</v>
      </c>
      <c r="D140" s="86"/>
      <c r="E140" s="85">
        <f t="shared" si="14"/>
        <v>0</v>
      </c>
      <c r="F140" s="86"/>
      <c r="G140" s="85">
        <f t="shared" si="15"/>
        <v>0</v>
      </c>
      <c r="H140" s="85">
        <f t="shared" si="16"/>
        <v>0</v>
      </c>
      <c r="I140" s="85">
        <f t="shared" si="17"/>
        <v>0</v>
      </c>
      <c r="J140" s="94" t="e">
        <f t="shared" si="18"/>
        <v>#VALUE!</v>
      </c>
      <c r="K140" s="189" t="str">
        <f t="shared" si="19"/>
        <v>XX</v>
      </c>
      <c r="L140" s="85" t="e">
        <f t="shared" si="20"/>
        <v>#VALUE!</v>
      </c>
      <c r="M140" s="190"/>
    </row>
    <row r="141" spans="1:13" s="3" customFormat="1" ht="15" customHeight="1">
      <c r="A141" s="82" t="s">
        <v>1110</v>
      </c>
      <c r="B141" s="18"/>
      <c r="C141" s="54"/>
      <c r="D141" s="19"/>
      <c r="E141" s="18"/>
      <c r="F141" s="19"/>
      <c r="G141" s="18"/>
      <c r="H141" s="18"/>
      <c r="I141" s="18"/>
      <c r="J141" s="92"/>
      <c r="K141" s="182"/>
      <c r="L141" s="18"/>
      <c r="M141" s="88" t="e">
        <f>SUM(L142:L151)</f>
        <v>#VALUE!</v>
      </c>
    </row>
    <row r="142" spans="1:13" ht="12.75" customHeight="1">
      <c r="A142" s="183" t="s">
        <v>370</v>
      </c>
      <c r="B142" s="184"/>
      <c r="C142" s="185"/>
      <c r="D142" s="232"/>
      <c r="E142" s="85">
        <f t="shared" si="14"/>
        <v>0</v>
      </c>
      <c r="F142" s="232"/>
      <c r="G142" s="85">
        <f t="shared" si="15"/>
        <v>0</v>
      </c>
      <c r="H142" s="85">
        <f t="shared" si="16"/>
        <v>0</v>
      </c>
      <c r="I142" s="85">
        <f t="shared" si="17"/>
        <v>0</v>
      </c>
      <c r="J142" s="94" t="e">
        <f t="shared" si="18"/>
        <v>#VALUE!</v>
      </c>
      <c r="K142" s="189" t="str">
        <f t="shared" si="19"/>
        <v>XX</v>
      </c>
      <c r="L142" s="85" t="e">
        <f t="shared" si="20"/>
        <v>#VALUE!</v>
      </c>
      <c r="M142" s="89"/>
    </row>
    <row r="143" spans="1:13" ht="12.75" customHeight="1">
      <c r="A143" s="183" t="s">
        <v>1111</v>
      </c>
      <c r="B143" s="184"/>
      <c r="C143" s="185"/>
      <c r="D143" s="232"/>
      <c r="E143" s="85">
        <f t="shared" si="14"/>
        <v>0</v>
      </c>
      <c r="F143" s="232"/>
      <c r="G143" s="85">
        <f t="shared" si="15"/>
        <v>0</v>
      </c>
      <c r="H143" s="85">
        <f t="shared" si="16"/>
        <v>0</v>
      </c>
      <c r="I143" s="85">
        <f t="shared" si="17"/>
        <v>0</v>
      </c>
      <c r="J143" s="94" t="e">
        <f t="shared" si="18"/>
        <v>#VALUE!</v>
      </c>
      <c r="K143" s="189" t="str">
        <f t="shared" si="19"/>
        <v>XX</v>
      </c>
      <c r="L143" s="85" t="e">
        <f t="shared" si="20"/>
        <v>#VALUE!</v>
      </c>
      <c r="M143" s="89"/>
    </row>
    <row r="144" spans="1:13" ht="12.75" customHeight="1">
      <c r="A144" s="187" t="s">
        <v>369</v>
      </c>
      <c r="B144" s="85">
        <v>1</v>
      </c>
      <c r="C144" s="188" t="s">
        <v>248</v>
      </c>
      <c r="D144" s="86"/>
      <c r="E144" s="85">
        <f t="shared" si="14"/>
        <v>0</v>
      </c>
      <c r="F144" s="86"/>
      <c r="G144" s="85">
        <f t="shared" si="15"/>
        <v>0</v>
      </c>
      <c r="H144" s="85">
        <f t="shared" si="16"/>
        <v>0</v>
      </c>
      <c r="I144" s="85">
        <f t="shared" si="17"/>
        <v>0</v>
      </c>
      <c r="J144" s="94" t="e">
        <f t="shared" si="18"/>
        <v>#VALUE!</v>
      </c>
      <c r="K144" s="189" t="str">
        <f t="shared" si="19"/>
        <v>XX</v>
      </c>
      <c r="L144" s="85" t="e">
        <f t="shared" si="20"/>
        <v>#VALUE!</v>
      </c>
      <c r="M144" s="89"/>
    </row>
    <row r="145" spans="1:13" ht="12.75" customHeight="1">
      <c r="A145" s="187" t="s">
        <v>1112</v>
      </c>
      <c r="B145" s="85">
        <v>2</v>
      </c>
      <c r="C145" s="188" t="s">
        <v>317</v>
      </c>
      <c r="D145" s="86"/>
      <c r="E145" s="85">
        <f t="shared" si="14"/>
        <v>0</v>
      </c>
      <c r="F145" s="86"/>
      <c r="G145" s="85">
        <f t="shared" si="15"/>
        <v>0</v>
      </c>
      <c r="H145" s="85">
        <f t="shared" si="16"/>
        <v>0</v>
      </c>
      <c r="I145" s="85">
        <f t="shared" si="17"/>
        <v>0</v>
      </c>
      <c r="J145" s="94" t="e">
        <f t="shared" si="18"/>
        <v>#VALUE!</v>
      </c>
      <c r="K145" s="189" t="str">
        <f t="shared" si="19"/>
        <v>XX</v>
      </c>
      <c r="L145" s="85" t="e">
        <f t="shared" si="20"/>
        <v>#VALUE!</v>
      </c>
      <c r="M145" s="89"/>
    </row>
    <row r="146" spans="1:13" ht="12.75" customHeight="1">
      <c r="A146" s="187" t="s">
        <v>1113</v>
      </c>
      <c r="B146" s="85">
        <v>1</v>
      </c>
      <c r="C146" s="188" t="s">
        <v>317</v>
      </c>
      <c r="D146" s="86"/>
      <c r="E146" s="85">
        <f t="shared" si="14"/>
        <v>0</v>
      </c>
      <c r="F146" s="86"/>
      <c r="G146" s="85">
        <f t="shared" si="15"/>
        <v>0</v>
      </c>
      <c r="H146" s="85">
        <f t="shared" si="16"/>
        <v>0</v>
      </c>
      <c r="I146" s="85">
        <f t="shared" si="17"/>
        <v>0</v>
      </c>
      <c r="J146" s="94" t="e">
        <f t="shared" si="18"/>
        <v>#VALUE!</v>
      </c>
      <c r="K146" s="189" t="str">
        <f t="shared" si="19"/>
        <v>XX</v>
      </c>
      <c r="L146" s="85" t="e">
        <f t="shared" si="20"/>
        <v>#VALUE!</v>
      </c>
      <c r="M146" s="89"/>
    </row>
    <row r="147" spans="1:13" ht="12.75" customHeight="1">
      <c r="A147" s="183" t="s">
        <v>1114</v>
      </c>
      <c r="B147" s="85"/>
      <c r="C147" s="188"/>
      <c r="D147" s="86"/>
      <c r="E147" s="85">
        <f t="shared" ref="E147:E151" si="21">D147*B147</f>
        <v>0</v>
      </c>
      <c r="F147" s="86"/>
      <c r="G147" s="85">
        <f t="shared" ref="G147:G151" si="22">F147*B147</f>
        <v>0</v>
      </c>
      <c r="H147" s="85">
        <f t="shared" ref="H147:H151" si="23">+D147+F147</f>
        <v>0</v>
      </c>
      <c r="I147" s="85">
        <f t="shared" ref="I147:I151" si="24">E147+G147</f>
        <v>0</v>
      </c>
      <c r="J147" s="94" t="e">
        <f t="shared" ref="J147:J151" si="25">K147*I147</f>
        <v>#VALUE!</v>
      </c>
      <c r="K147" s="189" t="str">
        <f t="shared" ref="K147:K151" si="26">$K$12</f>
        <v>XX</v>
      </c>
      <c r="L147" s="85" t="e">
        <f t="shared" ref="L147:L151" si="27">I147+J147</f>
        <v>#VALUE!</v>
      </c>
      <c r="M147" s="89"/>
    </row>
    <row r="148" spans="1:13" ht="12.75" customHeight="1">
      <c r="A148" s="187" t="s">
        <v>371</v>
      </c>
      <c r="B148" s="85">
        <v>6</v>
      </c>
      <c r="C148" s="188" t="s">
        <v>248</v>
      </c>
      <c r="D148" s="86"/>
      <c r="E148" s="85">
        <f t="shared" si="21"/>
        <v>0</v>
      </c>
      <c r="F148" s="86"/>
      <c r="G148" s="85">
        <f t="shared" si="22"/>
        <v>0</v>
      </c>
      <c r="H148" s="85">
        <f t="shared" si="23"/>
        <v>0</v>
      </c>
      <c r="I148" s="85">
        <f t="shared" si="24"/>
        <v>0</v>
      </c>
      <c r="J148" s="94" t="e">
        <f t="shared" si="25"/>
        <v>#VALUE!</v>
      </c>
      <c r="K148" s="189" t="str">
        <f t="shared" si="26"/>
        <v>XX</v>
      </c>
      <c r="L148" s="85" t="e">
        <f t="shared" si="27"/>
        <v>#VALUE!</v>
      </c>
      <c r="M148" s="89"/>
    </row>
    <row r="149" spans="1:13" ht="12.75" customHeight="1">
      <c r="A149" s="183" t="s">
        <v>19</v>
      </c>
      <c r="B149" s="85"/>
      <c r="C149" s="188"/>
      <c r="D149" s="86"/>
      <c r="E149" s="85">
        <f t="shared" si="21"/>
        <v>0</v>
      </c>
      <c r="F149" s="86"/>
      <c r="G149" s="85">
        <f t="shared" si="22"/>
        <v>0</v>
      </c>
      <c r="H149" s="85">
        <f t="shared" si="23"/>
        <v>0</v>
      </c>
      <c r="I149" s="85">
        <f t="shared" si="24"/>
        <v>0</v>
      </c>
      <c r="J149" s="94" t="e">
        <f t="shared" si="25"/>
        <v>#VALUE!</v>
      </c>
      <c r="K149" s="189" t="str">
        <f t="shared" si="26"/>
        <v>XX</v>
      </c>
      <c r="L149" s="85" t="e">
        <f t="shared" si="27"/>
        <v>#VALUE!</v>
      </c>
      <c r="M149" s="89"/>
    </row>
    <row r="150" spans="1:13" ht="12.75" customHeight="1">
      <c r="A150" s="187" t="s">
        <v>364</v>
      </c>
      <c r="B150" s="85">
        <v>3</v>
      </c>
      <c r="C150" s="188" t="s">
        <v>243</v>
      </c>
      <c r="D150" s="86"/>
      <c r="E150" s="85">
        <f t="shared" si="21"/>
        <v>0</v>
      </c>
      <c r="F150" s="86"/>
      <c r="G150" s="85">
        <f t="shared" si="22"/>
        <v>0</v>
      </c>
      <c r="H150" s="85">
        <f t="shared" si="23"/>
        <v>0</v>
      </c>
      <c r="I150" s="85">
        <f t="shared" si="24"/>
        <v>0</v>
      </c>
      <c r="J150" s="94" t="e">
        <f t="shared" si="25"/>
        <v>#VALUE!</v>
      </c>
      <c r="K150" s="189" t="str">
        <f t="shared" si="26"/>
        <v>XX</v>
      </c>
      <c r="L150" s="85" t="e">
        <f t="shared" si="27"/>
        <v>#VALUE!</v>
      </c>
      <c r="M150" s="89"/>
    </row>
    <row r="151" spans="1:13" ht="12.75" customHeight="1">
      <c r="A151" s="187" t="s">
        <v>365</v>
      </c>
      <c r="B151" s="85">
        <v>1</v>
      </c>
      <c r="C151" s="188" t="s">
        <v>248</v>
      </c>
      <c r="D151" s="86"/>
      <c r="E151" s="85">
        <f t="shared" si="21"/>
        <v>0</v>
      </c>
      <c r="F151" s="86"/>
      <c r="G151" s="85">
        <f t="shared" si="22"/>
        <v>0</v>
      </c>
      <c r="H151" s="85">
        <f t="shared" si="23"/>
        <v>0</v>
      </c>
      <c r="I151" s="85">
        <f t="shared" si="24"/>
        <v>0</v>
      </c>
      <c r="J151" s="94" t="e">
        <f t="shared" si="25"/>
        <v>#VALUE!</v>
      </c>
      <c r="K151" s="189" t="str">
        <f t="shared" si="26"/>
        <v>XX</v>
      </c>
      <c r="L151" s="85" t="e">
        <f t="shared" si="27"/>
        <v>#VALUE!</v>
      </c>
      <c r="M151" s="89"/>
    </row>
    <row r="152" spans="1:13" ht="15" customHeight="1">
      <c r="A152" s="82" t="s">
        <v>151</v>
      </c>
      <c r="B152" s="18"/>
      <c r="C152" s="54"/>
      <c r="D152" s="19"/>
      <c r="E152" s="18"/>
      <c r="F152" s="19"/>
      <c r="G152" s="18"/>
      <c r="H152" s="18"/>
      <c r="I152" s="18"/>
      <c r="J152" s="92"/>
      <c r="K152" s="182"/>
      <c r="L152" s="18"/>
      <c r="M152" s="88" t="e">
        <f>SUM(L153:L215)</f>
        <v>#VALUE!</v>
      </c>
    </row>
    <row r="153" spans="1:13" ht="12.75" customHeight="1">
      <c r="A153" s="183" t="s">
        <v>377</v>
      </c>
      <c r="B153" s="184"/>
      <c r="C153" s="185"/>
      <c r="D153" s="232"/>
      <c r="E153" s="85">
        <f t="shared" ref="E153:E215" si="28">D153*B153</f>
        <v>0</v>
      </c>
      <c r="F153" s="232"/>
      <c r="G153" s="85">
        <f t="shared" ref="G153:G215" si="29">F153*B153</f>
        <v>0</v>
      </c>
      <c r="H153" s="85">
        <f t="shared" ref="H153:H215" si="30">+D153+F153</f>
        <v>0</v>
      </c>
      <c r="I153" s="85">
        <f t="shared" ref="I153:I215" si="31">E153+G153</f>
        <v>0</v>
      </c>
      <c r="J153" s="94" t="e">
        <f t="shared" ref="J153:J215" si="32">K153*I153</f>
        <v>#VALUE!</v>
      </c>
      <c r="K153" s="189" t="str">
        <f t="shared" ref="K153:K215" si="33">$K$12</f>
        <v>XX</v>
      </c>
      <c r="L153" s="85" t="e">
        <f t="shared" ref="L153:L215" si="34">I153+J153</f>
        <v>#VALUE!</v>
      </c>
      <c r="M153" s="89"/>
    </row>
    <row r="154" spans="1:13" ht="12.75" customHeight="1">
      <c r="A154" s="183" t="s">
        <v>378</v>
      </c>
      <c r="B154" s="184"/>
      <c r="C154" s="185"/>
      <c r="D154" s="232"/>
      <c r="E154" s="85">
        <f t="shared" si="28"/>
        <v>0</v>
      </c>
      <c r="F154" s="232"/>
      <c r="G154" s="85">
        <f t="shared" si="29"/>
        <v>0</v>
      </c>
      <c r="H154" s="85">
        <f t="shared" si="30"/>
        <v>0</v>
      </c>
      <c r="I154" s="85">
        <f t="shared" si="31"/>
        <v>0</v>
      </c>
      <c r="J154" s="94" t="e">
        <f t="shared" si="32"/>
        <v>#VALUE!</v>
      </c>
      <c r="K154" s="189" t="str">
        <f t="shared" si="33"/>
        <v>XX</v>
      </c>
      <c r="L154" s="85" t="e">
        <f t="shared" si="34"/>
        <v>#VALUE!</v>
      </c>
      <c r="M154" s="89"/>
    </row>
    <row r="155" spans="1:13" ht="12.75" customHeight="1">
      <c r="A155" s="187" t="s">
        <v>502</v>
      </c>
      <c r="B155" s="85">
        <v>6.3</v>
      </c>
      <c r="C155" s="188" t="s">
        <v>243</v>
      </c>
      <c r="D155" s="86"/>
      <c r="E155" s="85">
        <f t="shared" si="28"/>
        <v>0</v>
      </c>
      <c r="F155" s="86"/>
      <c r="G155" s="85">
        <f t="shared" si="29"/>
        <v>0</v>
      </c>
      <c r="H155" s="85">
        <f t="shared" si="30"/>
        <v>0</v>
      </c>
      <c r="I155" s="85">
        <f t="shared" si="31"/>
        <v>0</v>
      </c>
      <c r="J155" s="94" t="e">
        <f t="shared" si="32"/>
        <v>#VALUE!</v>
      </c>
      <c r="K155" s="189" t="str">
        <f t="shared" si="33"/>
        <v>XX</v>
      </c>
      <c r="L155" s="85" t="e">
        <f t="shared" si="34"/>
        <v>#VALUE!</v>
      </c>
      <c r="M155" s="89"/>
    </row>
    <row r="156" spans="1:13" ht="12.75" customHeight="1">
      <c r="A156" s="187" t="s">
        <v>544</v>
      </c>
      <c r="B156" s="85">
        <v>4</v>
      </c>
      <c r="C156" s="188" t="s">
        <v>248</v>
      </c>
      <c r="D156" s="86"/>
      <c r="E156" s="85">
        <f t="shared" si="28"/>
        <v>0</v>
      </c>
      <c r="F156" s="86"/>
      <c r="G156" s="85">
        <f t="shared" si="29"/>
        <v>0</v>
      </c>
      <c r="H156" s="85">
        <f t="shared" si="30"/>
        <v>0</v>
      </c>
      <c r="I156" s="85">
        <f t="shared" si="31"/>
        <v>0</v>
      </c>
      <c r="J156" s="94" t="e">
        <f t="shared" si="32"/>
        <v>#VALUE!</v>
      </c>
      <c r="K156" s="189" t="str">
        <f t="shared" si="33"/>
        <v>XX</v>
      </c>
      <c r="L156" s="85" t="e">
        <f t="shared" si="34"/>
        <v>#VALUE!</v>
      </c>
      <c r="M156" s="89"/>
    </row>
    <row r="157" spans="1:13" ht="12.75" customHeight="1">
      <c r="A157" s="187" t="s">
        <v>545</v>
      </c>
      <c r="B157" s="85">
        <v>3</v>
      </c>
      <c r="C157" s="188" t="s">
        <v>248</v>
      </c>
      <c r="D157" s="86"/>
      <c r="E157" s="85">
        <f t="shared" si="28"/>
        <v>0</v>
      </c>
      <c r="F157" s="86"/>
      <c r="G157" s="85">
        <f t="shared" si="29"/>
        <v>0</v>
      </c>
      <c r="H157" s="85">
        <f t="shared" si="30"/>
        <v>0</v>
      </c>
      <c r="I157" s="85">
        <f t="shared" si="31"/>
        <v>0</v>
      </c>
      <c r="J157" s="94" t="e">
        <f t="shared" si="32"/>
        <v>#VALUE!</v>
      </c>
      <c r="K157" s="189" t="str">
        <f t="shared" si="33"/>
        <v>XX</v>
      </c>
      <c r="L157" s="85" t="e">
        <f t="shared" si="34"/>
        <v>#VALUE!</v>
      </c>
      <c r="M157" s="89"/>
    </row>
    <row r="158" spans="1:13" s="3" customFormat="1" ht="15" customHeight="1">
      <c r="A158" s="187" t="s">
        <v>505</v>
      </c>
      <c r="B158" s="85">
        <v>3</v>
      </c>
      <c r="C158" s="188" t="s">
        <v>248</v>
      </c>
      <c r="D158" s="86"/>
      <c r="E158" s="85">
        <f t="shared" si="28"/>
        <v>0</v>
      </c>
      <c r="F158" s="86"/>
      <c r="G158" s="85">
        <f t="shared" si="29"/>
        <v>0</v>
      </c>
      <c r="H158" s="85">
        <f t="shared" si="30"/>
        <v>0</v>
      </c>
      <c r="I158" s="85">
        <f t="shared" si="31"/>
        <v>0</v>
      </c>
      <c r="J158" s="94" t="e">
        <f t="shared" si="32"/>
        <v>#VALUE!</v>
      </c>
      <c r="K158" s="189" t="str">
        <f t="shared" si="33"/>
        <v>XX</v>
      </c>
      <c r="L158" s="85" t="e">
        <f t="shared" si="34"/>
        <v>#VALUE!</v>
      </c>
      <c r="M158" s="193"/>
    </row>
    <row r="159" spans="1:13" ht="12.75" customHeight="1">
      <c r="A159" s="187" t="s">
        <v>546</v>
      </c>
      <c r="B159" s="85">
        <v>1</v>
      </c>
      <c r="C159" s="188" t="s">
        <v>248</v>
      </c>
      <c r="D159" s="86"/>
      <c r="E159" s="85">
        <f t="shared" si="28"/>
        <v>0</v>
      </c>
      <c r="F159" s="86"/>
      <c r="G159" s="85">
        <f t="shared" si="29"/>
        <v>0</v>
      </c>
      <c r="H159" s="85">
        <f t="shared" si="30"/>
        <v>0</v>
      </c>
      <c r="I159" s="85">
        <f t="shared" si="31"/>
        <v>0</v>
      </c>
      <c r="J159" s="94" t="e">
        <f t="shared" si="32"/>
        <v>#VALUE!</v>
      </c>
      <c r="K159" s="189" t="str">
        <f t="shared" si="33"/>
        <v>XX</v>
      </c>
      <c r="L159" s="85" t="e">
        <f t="shared" si="34"/>
        <v>#VALUE!</v>
      </c>
      <c r="M159" s="89"/>
    </row>
    <row r="160" spans="1:13" ht="12.75" customHeight="1">
      <c r="A160" s="187" t="s">
        <v>547</v>
      </c>
      <c r="B160" s="85">
        <v>2</v>
      </c>
      <c r="C160" s="188" t="s">
        <v>248</v>
      </c>
      <c r="D160" s="86"/>
      <c r="E160" s="85">
        <f t="shared" si="28"/>
        <v>0</v>
      </c>
      <c r="F160" s="86"/>
      <c r="G160" s="85">
        <f t="shared" si="29"/>
        <v>0</v>
      </c>
      <c r="H160" s="85">
        <f t="shared" si="30"/>
        <v>0</v>
      </c>
      <c r="I160" s="85">
        <f t="shared" si="31"/>
        <v>0</v>
      </c>
      <c r="J160" s="94" t="e">
        <f t="shared" si="32"/>
        <v>#VALUE!</v>
      </c>
      <c r="K160" s="189" t="str">
        <f t="shared" si="33"/>
        <v>XX</v>
      </c>
      <c r="L160" s="85" t="e">
        <f t="shared" si="34"/>
        <v>#VALUE!</v>
      </c>
      <c r="M160" s="89"/>
    </row>
    <row r="161" spans="1:13" ht="12.75" customHeight="1">
      <c r="A161" s="183" t="s">
        <v>380</v>
      </c>
      <c r="B161" s="85"/>
      <c r="C161" s="188"/>
      <c r="D161" s="86"/>
      <c r="E161" s="85">
        <f t="shared" si="28"/>
        <v>0</v>
      </c>
      <c r="F161" s="86"/>
      <c r="G161" s="85">
        <f t="shared" si="29"/>
        <v>0</v>
      </c>
      <c r="H161" s="85">
        <f t="shared" si="30"/>
        <v>0</v>
      </c>
      <c r="I161" s="85">
        <f t="shared" si="31"/>
        <v>0</v>
      </c>
      <c r="J161" s="94" t="e">
        <f t="shared" si="32"/>
        <v>#VALUE!</v>
      </c>
      <c r="K161" s="189" t="str">
        <f t="shared" si="33"/>
        <v>XX</v>
      </c>
      <c r="L161" s="85" t="e">
        <f t="shared" si="34"/>
        <v>#VALUE!</v>
      </c>
      <c r="M161" s="89"/>
    </row>
    <row r="162" spans="1:13" ht="12.75" customHeight="1">
      <c r="A162" s="187" t="s">
        <v>548</v>
      </c>
      <c r="B162" s="85">
        <v>1</v>
      </c>
      <c r="C162" s="188" t="s">
        <v>248</v>
      </c>
      <c r="D162" s="86"/>
      <c r="E162" s="85">
        <f t="shared" si="28"/>
        <v>0</v>
      </c>
      <c r="F162" s="86"/>
      <c r="G162" s="85">
        <f t="shared" si="29"/>
        <v>0</v>
      </c>
      <c r="H162" s="85">
        <f t="shared" si="30"/>
        <v>0</v>
      </c>
      <c r="I162" s="85">
        <f t="shared" si="31"/>
        <v>0</v>
      </c>
      <c r="J162" s="94" t="e">
        <f t="shared" si="32"/>
        <v>#VALUE!</v>
      </c>
      <c r="K162" s="189" t="str">
        <f t="shared" si="33"/>
        <v>XX</v>
      </c>
      <c r="L162" s="85" t="e">
        <f t="shared" si="34"/>
        <v>#VALUE!</v>
      </c>
      <c r="M162" s="89"/>
    </row>
    <row r="163" spans="1:13" ht="12.75" customHeight="1">
      <c r="A163" s="183" t="s">
        <v>381</v>
      </c>
      <c r="B163" s="85"/>
      <c r="C163" s="188"/>
      <c r="D163" s="86"/>
      <c r="E163" s="85">
        <f t="shared" si="28"/>
        <v>0</v>
      </c>
      <c r="F163" s="86"/>
      <c r="G163" s="85">
        <f t="shared" si="29"/>
        <v>0</v>
      </c>
      <c r="H163" s="85">
        <f t="shared" si="30"/>
        <v>0</v>
      </c>
      <c r="I163" s="85">
        <f t="shared" si="31"/>
        <v>0</v>
      </c>
      <c r="J163" s="94" t="e">
        <f t="shared" si="32"/>
        <v>#VALUE!</v>
      </c>
      <c r="K163" s="189" t="str">
        <f t="shared" si="33"/>
        <v>XX</v>
      </c>
      <c r="L163" s="85" t="e">
        <f t="shared" si="34"/>
        <v>#VALUE!</v>
      </c>
      <c r="M163" s="89"/>
    </row>
    <row r="164" spans="1:13" ht="12.75" customHeight="1">
      <c r="A164" s="187" t="s">
        <v>549</v>
      </c>
      <c r="B164" s="85">
        <v>1</v>
      </c>
      <c r="C164" s="188" t="s">
        <v>248</v>
      </c>
      <c r="D164" s="86"/>
      <c r="E164" s="85">
        <f t="shared" si="28"/>
        <v>0</v>
      </c>
      <c r="F164" s="86"/>
      <c r="G164" s="85">
        <f t="shared" si="29"/>
        <v>0</v>
      </c>
      <c r="H164" s="85">
        <f t="shared" si="30"/>
        <v>0</v>
      </c>
      <c r="I164" s="85">
        <f t="shared" si="31"/>
        <v>0</v>
      </c>
      <c r="J164" s="94" t="e">
        <f t="shared" si="32"/>
        <v>#VALUE!</v>
      </c>
      <c r="K164" s="189" t="str">
        <f t="shared" si="33"/>
        <v>XX</v>
      </c>
      <c r="L164" s="85" t="e">
        <f t="shared" si="34"/>
        <v>#VALUE!</v>
      </c>
      <c r="M164" s="89"/>
    </row>
    <row r="165" spans="1:13" ht="12.75" customHeight="1">
      <c r="A165" s="187" t="s">
        <v>550</v>
      </c>
      <c r="B165" s="85">
        <v>1</v>
      </c>
      <c r="C165" s="188" t="s">
        <v>248</v>
      </c>
      <c r="D165" s="86"/>
      <c r="E165" s="85">
        <f t="shared" si="28"/>
        <v>0</v>
      </c>
      <c r="F165" s="86"/>
      <c r="G165" s="85">
        <f t="shared" si="29"/>
        <v>0</v>
      </c>
      <c r="H165" s="85">
        <f t="shared" si="30"/>
        <v>0</v>
      </c>
      <c r="I165" s="85">
        <f t="shared" si="31"/>
        <v>0</v>
      </c>
      <c r="J165" s="94" t="e">
        <f t="shared" si="32"/>
        <v>#VALUE!</v>
      </c>
      <c r="K165" s="189" t="str">
        <f t="shared" si="33"/>
        <v>XX</v>
      </c>
      <c r="L165" s="85" t="e">
        <f t="shared" si="34"/>
        <v>#VALUE!</v>
      </c>
      <c r="M165" s="89"/>
    </row>
    <row r="166" spans="1:13" ht="12.75" customHeight="1">
      <c r="A166" s="183" t="s">
        <v>383</v>
      </c>
      <c r="B166" s="85"/>
      <c r="C166" s="188"/>
      <c r="D166" s="86"/>
      <c r="E166" s="85">
        <f t="shared" si="28"/>
        <v>0</v>
      </c>
      <c r="F166" s="86"/>
      <c r="G166" s="85">
        <f t="shared" si="29"/>
        <v>0</v>
      </c>
      <c r="H166" s="85">
        <f t="shared" si="30"/>
        <v>0</v>
      </c>
      <c r="I166" s="85">
        <f t="shared" si="31"/>
        <v>0</v>
      </c>
      <c r="J166" s="94" t="e">
        <f t="shared" si="32"/>
        <v>#VALUE!</v>
      </c>
      <c r="K166" s="189" t="str">
        <f t="shared" si="33"/>
        <v>XX</v>
      </c>
      <c r="L166" s="85" t="e">
        <f t="shared" si="34"/>
        <v>#VALUE!</v>
      </c>
      <c r="M166" s="89"/>
    </row>
    <row r="167" spans="1:13" ht="12.75" customHeight="1">
      <c r="A167" s="183" t="s">
        <v>384</v>
      </c>
      <c r="B167" s="184"/>
      <c r="C167" s="185"/>
      <c r="D167" s="232"/>
      <c r="E167" s="85">
        <f t="shared" si="28"/>
        <v>0</v>
      </c>
      <c r="F167" s="232"/>
      <c r="G167" s="85">
        <f t="shared" si="29"/>
        <v>0</v>
      </c>
      <c r="H167" s="85">
        <f t="shared" si="30"/>
        <v>0</v>
      </c>
      <c r="I167" s="85">
        <f t="shared" si="31"/>
        <v>0</v>
      </c>
      <c r="J167" s="94" t="e">
        <f t="shared" si="32"/>
        <v>#VALUE!</v>
      </c>
      <c r="K167" s="189" t="str">
        <f t="shared" si="33"/>
        <v>XX</v>
      </c>
      <c r="L167" s="85" t="e">
        <f t="shared" si="34"/>
        <v>#VALUE!</v>
      </c>
      <c r="M167" s="89"/>
    </row>
    <row r="168" spans="1:13" ht="12.75" customHeight="1">
      <c r="A168" s="187" t="s">
        <v>1115</v>
      </c>
      <c r="B168" s="85">
        <v>1</v>
      </c>
      <c r="C168" s="188" t="s">
        <v>248</v>
      </c>
      <c r="D168" s="86"/>
      <c r="E168" s="85">
        <f t="shared" si="28"/>
        <v>0</v>
      </c>
      <c r="F168" s="86"/>
      <c r="G168" s="85">
        <f t="shared" si="29"/>
        <v>0</v>
      </c>
      <c r="H168" s="85">
        <f t="shared" si="30"/>
        <v>0</v>
      </c>
      <c r="I168" s="85">
        <f t="shared" si="31"/>
        <v>0</v>
      </c>
      <c r="J168" s="94" t="e">
        <f t="shared" si="32"/>
        <v>#VALUE!</v>
      </c>
      <c r="K168" s="189" t="str">
        <f t="shared" si="33"/>
        <v>XX</v>
      </c>
      <c r="L168" s="85" t="e">
        <f t="shared" si="34"/>
        <v>#VALUE!</v>
      </c>
      <c r="M168" s="89"/>
    </row>
    <row r="169" spans="1:13" ht="12.75" customHeight="1">
      <c r="A169" s="183" t="s">
        <v>385</v>
      </c>
      <c r="B169" s="184"/>
      <c r="C169" s="185"/>
      <c r="D169" s="232"/>
      <c r="E169" s="85">
        <f t="shared" si="28"/>
        <v>0</v>
      </c>
      <c r="F169" s="232"/>
      <c r="G169" s="85">
        <f t="shared" si="29"/>
        <v>0</v>
      </c>
      <c r="H169" s="85">
        <f t="shared" si="30"/>
        <v>0</v>
      </c>
      <c r="I169" s="85">
        <f t="shared" si="31"/>
        <v>0</v>
      </c>
      <c r="J169" s="94" t="e">
        <f t="shared" si="32"/>
        <v>#VALUE!</v>
      </c>
      <c r="K169" s="189" t="str">
        <f t="shared" si="33"/>
        <v>XX</v>
      </c>
      <c r="L169" s="85" t="e">
        <f t="shared" si="34"/>
        <v>#VALUE!</v>
      </c>
      <c r="M169" s="89"/>
    </row>
    <row r="170" spans="1:13" ht="12.75" customHeight="1">
      <c r="A170" s="187" t="s">
        <v>551</v>
      </c>
      <c r="B170" s="85">
        <v>1</v>
      </c>
      <c r="C170" s="188" t="s">
        <v>248</v>
      </c>
      <c r="D170" s="86"/>
      <c r="E170" s="85">
        <f t="shared" si="28"/>
        <v>0</v>
      </c>
      <c r="F170" s="86"/>
      <c r="G170" s="85">
        <f t="shared" si="29"/>
        <v>0</v>
      </c>
      <c r="H170" s="85">
        <f t="shared" si="30"/>
        <v>0</v>
      </c>
      <c r="I170" s="85">
        <f t="shared" si="31"/>
        <v>0</v>
      </c>
      <c r="J170" s="94" t="e">
        <f t="shared" si="32"/>
        <v>#VALUE!</v>
      </c>
      <c r="K170" s="189" t="str">
        <f t="shared" si="33"/>
        <v>XX</v>
      </c>
      <c r="L170" s="85" t="e">
        <f t="shared" si="34"/>
        <v>#VALUE!</v>
      </c>
      <c r="M170" s="89"/>
    </row>
    <row r="171" spans="1:13" ht="12.75" customHeight="1">
      <c r="A171" s="187" t="s">
        <v>386</v>
      </c>
      <c r="B171" s="85">
        <v>1</v>
      </c>
      <c r="C171" s="188" t="s">
        <v>248</v>
      </c>
      <c r="D171" s="86"/>
      <c r="E171" s="85">
        <f t="shared" si="28"/>
        <v>0</v>
      </c>
      <c r="F171" s="86"/>
      <c r="G171" s="85">
        <f t="shared" si="29"/>
        <v>0</v>
      </c>
      <c r="H171" s="85">
        <f t="shared" si="30"/>
        <v>0</v>
      </c>
      <c r="I171" s="85">
        <f t="shared" si="31"/>
        <v>0</v>
      </c>
      <c r="J171" s="94" t="e">
        <f t="shared" si="32"/>
        <v>#VALUE!</v>
      </c>
      <c r="K171" s="189" t="str">
        <f t="shared" si="33"/>
        <v>XX</v>
      </c>
      <c r="L171" s="85" t="e">
        <f t="shared" si="34"/>
        <v>#VALUE!</v>
      </c>
      <c r="M171" s="89"/>
    </row>
    <row r="172" spans="1:13" ht="12.75" customHeight="1">
      <c r="A172" s="183" t="s">
        <v>552</v>
      </c>
      <c r="B172" s="184"/>
      <c r="C172" s="185"/>
      <c r="D172" s="232"/>
      <c r="E172" s="85">
        <f t="shared" si="28"/>
        <v>0</v>
      </c>
      <c r="F172" s="232"/>
      <c r="G172" s="85">
        <f t="shared" si="29"/>
        <v>0</v>
      </c>
      <c r="H172" s="85">
        <f t="shared" si="30"/>
        <v>0</v>
      </c>
      <c r="I172" s="85">
        <f t="shared" si="31"/>
        <v>0</v>
      </c>
      <c r="J172" s="94" t="e">
        <f t="shared" si="32"/>
        <v>#VALUE!</v>
      </c>
      <c r="K172" s="189" t="str">
        <f t="shared" si="33"/>
        <v>XX</v>
      </c>
      <c r="L172" s="85" t="e">
        <f t="shared" si="34"/>
        <v>#VALUE!</v>
      </c>
      <c r="M172" s="89"/>
    </row>
    <row r="173" spans="1:13" ht="12.75" customHeight="1">
      <c r="A173" s="187" t="s">
        <v>1116</v>
      </c>
      <c r="B173" s="85">
        <v>1</v>
      </c>
      <c r="C173" s="188" t="s">
        <v>248</v>
      </c>
      <c r="D173" s="86"/>
      <c r="E173" s="85">
        <f t="shared" si="28"/>
        <v>0</v>
      </c>
      <c r="F173" s="86"/>
      <c r="G173" s="85">
        <f t="shared" si="29"/>
        <v>0</v>
      </c>
      <c r="H173" s="85">
        <f t="shared" si="30"/>
        <v>0</v>
      </c>
      <c r="I173" s="85">
        <f t="shared" si="31"/>
        <v>0</v>
      </c>
      <c r="J173" s="94" t="e">
        <f t="shared" si="32"/>
        <v>#VALUE!</v>
      </c>
      <c r="K173" s="189" t="str">
        <f t="shared" si="33"/>
        <v>XX</v>
      </c>
      <c r="L173" s="85" t="e">
        <f t="shared" si="34"/>
        <v>#VALUE!</v>
      </c>
      <c r="M173" s="89"/>
    </row>
    <row r="174" spans="1:13" ht="12.75" customHeight="1">
      <c r="A174" s="183" t="s">
        <v>388</v>
      </c>
      <c r="B174" s="85"/>
      <c r="C174" s="188"/>
      <c r="D174" s="86"/>
      <c r="E174" s="85">
        <f t="shared" si="28"/>
        <v>0</v>
      </c>
      <c r="F174" s="86"/>
      <c r="G174" s="85">
        <f t="shared" si="29"/>
        <v>0</v>
      </c>
      <c r="H174" s="85">
        <f t="shared" si="30"/>
        <v>0</v>
      </c>
      <c r="I174" s="85">
        <f t="shared" si="31"/>
        <v>0</v>
      </c>
      <c r="J174" s="94" t="e">
        <f t="shared" si="32"/>
        <v>#VALUE!</v>
      </c>
      <c r="K174" s="189" t="str">
        <f t="shared" si="33"/>
        <v>XX</v>
      </c>
      <c r="L174" s="85" t="e">
        <f t="shared" si="34"/>
        <v>#VALUE!</v>
      </c>
      <c r="M174" s="89"/>
    </row>
    <row r="175" spans="1:13" ht="12.75" customHeight="1">
      <c r="A175" s="183" t="s">
        <v>389</v>
      </c>
      <c r="B175" s="184"/>
      <c r="C175" s="185"/>
      <c r="D175" s="232"/>
      <c r="E175" s="85">
        <f t="shared" si="28"/>
        <v>0</v>
      </c>
      <c r="F175" s="232"/>
      <c r="G175" s="85">
        <f t="shared" si="29"/>
        <v>0</v>
      </c>
      <c r="H175" s="85">
        <f t="shared" si="30"/>
        <v>0</v>
      </c>
      <c r="I175" s="85">
        <f t="shared" si="31"/>
        <v>0</v>
      </c>
      <c r="J175" s="94" t="e">
        <f t="shared" si="32"/>
        <v>#VALUE!</v>
      </c>
      <c r="K175" s="189" t="str">
        <f t="shared" si="33"/>
        <v>XX</v>
      </c>
      <c r="L175" s="85" t="e">
        <f t="shared" si="34"/>
        <v>#VALUE!</v>
      </c>
      <c r="M175" s="89"/>
    </row>
    <row r="176" spans="1:13" ht="12.75" customHeight="1">
      <c r="A176" s="187" t="s">
        <v>553</v>
      </c>
      <c r="B176" s="85">
        <v>1</v>
      </c>
      <c r="C176" s="188" t="s">
        <v>248</v>
      </c>
      <c r="D176" s="86"/>
      <c r="E176" s="85">
        <f t="shared" si="28"/>
        <v>0</v>
      </c>
      <c r="F176" s="86"/>
      <c r="G176" s="85">
        <f t="shared" si="29"/>
        <v>0</v>
      </c>
      <c r="H176" s="85">
        <f t="shared" si="30"/>
        <v>0</v>
      </c>
      <c r="I176" s="85">
        <f t="shared" si="31"/>
        <v>0</v>
      </c>
      <c r="J176" s="94" t="e">
        <f t="shared" si="32"/>
        <v>#VALUE!</v>
      </c>
      <c r="K176" s="189" t="str">
        <f t="shared" si="33"/>
        <v>XX</v>
      </c>
      <c r="L176" s="85" t="e">
        <f t="shared" si="34"/>
        <v>#VALUE!</v>
      </c>
      <c r="M176" s="89"/>
    </row>
    <row r="177" spans="1:15" ht="12.75" customHeight="1">
      <c r="A177" s="183" t="s">
        <v>390</v>
      </c>
      <c r="B177" s="85"/>
      <c r="C177" s="188"/>
      <c r="D177" s="86"/>
      <c r="E177" s="85">
        <f t="shared" si="28"/>
        <v>0</v>
      </c>
      <c r="F177" s="86"/>
      <c r="G177" s="85">
        <f t="shared" si="29"/>
        <v>0</v>
      </c>
      <c r="H177" s="85">
        <f t="shared" si="30"/>
        <v>0</v>
      </c>
      <c r="I177" s="85">
        <f t="shared" si="31"/>
        <v>0</v>
      </c>
      <c r="J177" s="94" t="e">
        <f t="shared" si="32"/>
        <v>#VALUE!</v>
      </c>
      <c r="K177" s="189" t="str">
        <f t="shared" si="33"/>
        <v>XX</v>
      </c>
      <c r="L177" s="85" t="e">
        <f t="shared" si="34"/>
        <v>#VALUE!</v>
      </c>
      <c r="M177" s="89"/>
    </row>
    <row r="178" spans="1:15" ht="12.75" customHeight="1">
      <c r="A178" s="187" t="s">
        <v>506</v>
      </c>
      <c r="B178" s="85">
        <v>1</v>
      </c>
      <c r="C178" s="188" t="s">
        <v>248</v>
      </c>
      <c r="D178" s="86"/>
      <c r="E178" s="85">
        <f t="shared" si="28"/>
        <v>0</v>
      </c>
      <c r="F178" s="86"/>
      <c r="G178" s="85">
        <f t="shared" si="29"/>
        <v>0</v>
      </c>
      <c r="H178" s="85">
        <f t="shared" si="30"/>
        <v>0</v>
      </c>
      <c r="I178" s="85">
        <f t="shared" si="31"/>
        <v>0</v>
      </c>
      <c r="J178" s="94" t="e">
        <f t="shared" si="32"/>
        <v>#VALUE!</v>
      </c>
      <c r="K178" s="189" t="str">
        <f t="shared" si="33"/>
        <v>XX</v>
      </c>
      <c r="L178" s="85" t="e">
        <f t="shared" si="34"/>
        <v>#VALUE!</v>
      </c>
      <c r="M178" s="89"/>
    </row>
    <row r="179" spans="1:15" ht="12.75" customHeight="1">
      <c r="A179" s="183" t="s">
        <v>391</v>
      </c>
      <c r="B179" s="85"/>
      <c r="C179" s="188"/>
      <c r="D179" s="86"/>
      <c r="E179" s="85">
        <f t="shared" si="28"/>
        <v>0</v>
      </c>
      <c r="F179" s="86"/>
      <c r="G179" s="85">
        <f t="shared" si="29"/>
        <v>0</v>
      </c>
      <c r="H179" s="85">
        <f t="shared" si="30"/>
        <v>0</v>
      </c>
      <c r="I179" s="85">
        <f t="shared" si="31"/>
        <v>0</v>
      </c>
      <c r="J179" s="94" t="e">
        <f t="shared" si="32"/>
        <v>#VALUE!</v>
      </c>
      <c r="K179" s="189" t="str">
        <f t="shared" si="33"/>
        <v>XX</v>
      </c>
      <c r="L179" s="85" t="e">
        <f t="shared" si="34"/>
        <v>#VALUE!</v>
      </c>
      <c r="M179" s="89"/>
    </row>
    <row r="180" spans="1:15" ht="12.75" customHeight="1">
      <c r="A180" s="187" t="s">
        <v>554</v>
      </c>
      <c r="B180" s="85">
        <v>1</v>
      </c>
      <c r="C180" s="188" t="s">
        <v>248</v>
      </c>
      <c r="D180" s="86"/>
      <c r="E180" s="85">
        <f t="shared" si="28"/>
        <v>0</v>
      </c>
      <c r="F180" s="86"/>
      <c r="G180" s="85">
        <f t="shared" si="29"/>
        <v>0</v>
      </c>
      <c r="H180" s="85">
        <f t="shared" si="30"/>
        <v>0</v>
      </c>
      <c r="I180" s="85">
        <f t="shared" si="31"/>
        <v>0</v>
      </c>
      <c r="J180" s="94" t="e">
        <f t="shared" si="32"/>
        <v>#VALUE!</v>
      </c>
      <c r="K180" s="189" t="str">
        <f t="shared" si="33"/>
        <v>XX</v>
      </c>
      <c r="L180" s="85" t="e">
        <f t="shared" si="34"/>
        <v>#VALUE!</v>
      </c>
      <c r="M180" s="89"/>
    </row>
    <row r="181" spans="1:15" ht="12.75" customHeight="1">
      <c r="A181" s="183" t="s">
        <v>394</v>
      </c>
      <c r="B181" s="184"/>
      <c r="C181" s="185"/>
      <c r="D181" s="232"/>
      <c r="E181" s="85">
        <f t="shared" si="28"/>
        <v>0</v>
      </c>
      <c r="F181" s="232"/>
      <c r="G181" s="85">
        <f t="shared" si="29"/>
        <v>0</v>
      </c>
      <c r="H181" s="85">
        <f t="shared" si="30"/>
        <v>0</v>
      </c>
      <c r="I181" s="85">
        <f t="shared" si="31"/>
        <v>0</v>
      </c>
      <c r="J181" s="94" t="e">
        <f t="shared" si="32"/>
        <v>#VALUE!</v>
      </c>
      <c r="K181" s="189" t="str">
        <f t="shared" si="33"/>
        <v>XX</v>
      </c>
      <c r="L181" s="85" t="e">
        <f t="shared" si="34"/>
        <v>#VALUE!</v>
      </c>
      <c r="M181" s="89"/>
    </row>
    <row r="182" spans="1:15" ht="12.75" customHeight="1">
      <c r="A182" s="183" t="s">
        <v>395</v>
      </c>
      <c r="B182" s="85"/>
      <c r="C182" s="188"/>
      <c r="D182" s="86"/>
      <c r="E182" s="85">
        <f t="shared" si="28"/>
        <v>0</v>
      </c>
      <c r="F182" s="86"/>
      <c r="G182" s="85">
        <f t="shared" si="29"/>
        <v>0</v>
      </c>
      <c r="H182" s="85">
        <f t="shared" si="30"/>
        <v>0</v>
      </c>
      <c r="I182" s="85">
        <f t="shared" si="31"/>
        <v>0</v>
      </c>
      <c r="J182" s="94" t="e">
        <f t="shared" si="32"/>
        <v>#VALUE!</v>
      </c>
      <c r="K182" s="189" t="str">
        <f t="shared" si="33"/>
        <v>XX</v>
      </c>
      <c r="L182" s="85" t="e">
        <f t="shared" si="34"/>
        <v>#VALUE!</v>
      </c>
      <c r="M182" s="89"/>
    </row>
    <row r="183" spans="1:15" ht="12.75" customHeight="1">
      <c r="A183" s="187" t="s">
        <v>555</v>
      </c>
      <c r="B183" s="85">
        <v>1</v>
      </c>
      <c r="C183" s="188" t="s">
        <v>248</v>
      </c>
      <c r="D183" s="86"/>
      <c r="E183" s="85">
        <f t="shared" si="28"/>
        <v>0</v>
      </c>
      <c r="F183" s="86"/>
      <c r="G183" s="85">
        <f t="shared" si="29"/>
        <v>0</v>
      </c>
      <c r="H183" s="85">
        <f t="shared" si="30"/>
        <v>0</v>
      </c>
      <c r="I183" s="85">
        <f t="shared" si="31"/>
        <v>0</v>
      </c>
      <c r="J183" s="94" t="e">
        <f t="shared" si="32"/>
        <v>#VALUE!</v>
      </c>
      <c r="K183" s="189" t="str">
        <f t="shared" si="33"/>
        <v>XX</v>
      </c>
      <c r="L183" s="85" t="e">
        <f t="shared" si="34"/>
        <v>#VALUE!</v>
      </c>
      <c r="M183" s="89"/>
    </row>
    <row r="184" spans="1:15" ht="12.75" customHeight="1">
      <c r="A184" s="183" t="s">
        <v>396</v>
      </c>
      <c r="B184" s="85"/>
      <c r="C184" s="188"/>
      <c r="D184" s="86"/>
      <c r="E184" s="85">
        <f t="shared" si="28"/>
        <v>0</v>
      </c>
      <c r="F184" s="86"/>
      <c r="G184" s="85">
        <f t="shared" si="29"/>
        <v>0</v>
      </c>
      <c r="H184" s="85">
        <f t="shared" si="30"/>
        <v>0</v>
      </c>
      <c r="I184" s="85">
        <f t="shared" si="31"/>
        <v>0</v>
      </c>
      <c r="J184" s="94" t="e">
        <f t="shared" si="32"/>
        <v>#VALUE!</v>
      </c>
      <c r="K184" s="189" t="str">
        <f t="shared" si="33"/>
        <v>XX</v>
      </c>
      <c r="L184" s="85" t="e">
        <f t="shared" si="34"/>
        <v>#VALUE!</v>
      </c>
      <c r="M184" s="89"/>
    </row>
    <row r="185" spans="1:15" ht="12.75" customHeight="1">
      <c r="A185" s="187" t="s">
        <v>556</v>
      </c>
      <c r="B185" s="85">
        <v>1</v>
      </c>
      <c r="C185" s="188" t="s">
        <v>248</v>
      </c>
      <c r="D185" s="86"/>
      <c r="E185" s="85">
        <f t="shared" si="28"/>
        <v>0</v>
      </c>
      <c r="F185" s="86"/>
      <c r="G185" s="85">
        <f t="shared" si="29"/>
        <v>0</v>
      </c>
      <c r="H185" s="85">
        <f t="shared" si="30"/>
        <v>0</v>
      </c>
      <c r="I185" s="85">
        <f t="shared" si="31"/>
        <v>0</v>
      </c>
      <c r="J185" s="94" t="e">
        <f t="shared" si="32"/>
        <v>#VALUE!</v>
      </c>
      <c r="K185" s="189" t="str">
        <f t="shared" si="33"/>
        <v>XX</v>
      </c>
      <c r="L185" s="85" t="e">
        <f t="shared" si="34"/>
        <v>#VALUE!</v>
      </c>
      <c r="M185" s="89"/>
    </row>
    <row r="186" spans="1:15" ht="12.75" customHeight="1">
      <c r="A186" s="183" t="s">
        <v>23</v>
      </c>
      <c r="B186" s="85"/>
      <c r="C186" s="188"/>
      <c r="D186" s="86"/>
      <c r="E186" s="85">
        <f t="shared" si="28"/>
        <v>0</v>
      </c>
      <c r="F186" s="86"/>
      <c r="G186" s="85">
        <f t="shared" si="29"/>
        <v>0</v>
      </c>
      <c r="H186" s="85">
        <f t="shared" si="30"/>
        <v>0</v>
      </c>
      <c r="I186" s="85">
        <f t="shared" si="31"/>
        <v>0</v>
      </c>
      <c r="J186" s="94" t="e">
        <f t="shared" si="32"/>
        <v>#VALUE!</v>
      </c>
      <c r="K186" s="189" t="str">
        <f t="shared" si="33"/>
        <v>XX</v>
      </c>
      <c r="L186" s="85" t="e">
        <f t="shared" si="34"/>
        <v>#VALUE!</v>
      </c>
      <c r="M186" s="89"/>
    </row>
    <row r="187" spans="1:15" ht="12.75" customHeight="1">
      <c r="A187" s="187" t="s">
        <v>557</v>
      </c>
      <c r="B187" s="85">
        <v>1</v>
      </c>
      <c r="C187" s="188" t="s">
        <v>248</v>
      </c>
      <c r="D187" s="86"/>
      <c r="E187" s="85">
        <f t="shared" si="28"/>
        <v>0</v>
      </c>
      <c r="F187" s="86"/>
      <c r="G187" s="85">
        <f t="shared" si="29"/>
        <v>0</v>
      </c>
      <c r="H187" s="85">
        <f t="shared" si="30"/>
        <v>0</v>
      </c>
      <c r="I187" s="85">
        <f t="shared" si="31"/>
        <v>0</v>
      </c>
      <c r="J187" s="94" t="e">
        <f t="shared" si="32"/>
        <v>#VALUE!</v>
      </c>
      <c r="K187" s="189" t="str">
        <f t="shared" si="33"/>
        <v>XX</v>
      </c>
      <c r="L187" s="85" t="e">
        <f t="shared" si="34"/>
        <v>#VALUE!</v>
      </c>
      <c r="M187" s="89"/>
    </row>
    <row r="188" spans="1:15" ht="12.75" customHeight="1">
      <c r="A188" s="183" t="s">
        <v>397</v>
      </c>
      <c r="B188" s="184"/>
      <c r="C188" s="185"/>
      <c r="D188" s="232"/>
      <c r="E188" s="85">
        <f t="shared" si="28"/>
        <v>0</v>
      </c>
      <c r="F188" s="232"/>
      <c r="G188" s="85">
        <f t="shared" si="29"/>
        <v>0</v>
      </c>
      <c r="H188" s="85">
        <f t="shared" si="30"/>
        <v>0</v>
      </c>
      <c r="I188" s="85">
        <f t="shared" si="31"/>
        <v>0</v>
      </c>
      <c r="J188" s="94" t="e">
        <f t="shared" si="32"/>
        <v>#VALUE!</v>
      </c>
      <c r="K188" s="189" t="str">
        <f t="shared" si="33"/>
        <v>XX</v>
      </c>
      <c r="L188" s="85" t="e">
        <f t="shared" si="34"/>
        <v>#VALUE!</v>
      </c>
      <c r="M188" s="89"/>
    </row>
    <row r="189" spans="1:15" s="3" customFormat="1" ht="12.75" customHeight="1">
      <c r="A189" s="187" t="s">
        <v>558</v>
      </c>
      <c r="B189" s="85">
        <v>0.54</v>
      </c>
      <c r="C189" s="188" t="s">
        <v>224</v>
      </c>
      <c r="D189" s="86"/>
      <c r="E189" s="85">
        <f t="shared" si="28"/>
        <v>0</v>
      </c>
      <c r="F189" s="86"/>
      <c r="G189" s="85">
        <f t="shared" si="29"/>
        <v>0</v>
      </c>
      <c r="H189" s="85">
        <f t="shared" si="30"/>
        <v>0</v>
      </c>
      <c r="I189" s="85">
        <f t="shared" si="31"/>
        <v>0</v>
      </c>
      <c r="J189" s="94" t="e">
        <f t="shared" si="32"/>
        <v>#VALUE!</v>
      </c>
      <c r="K189" s="189" t="str">
        <f t="shared" si="33"/>
        <v>XX</v>
      </c>
      <c r="L189" s="85" t="e">
        <f t="shared" si="34"/>
        <v>#VALUE!</v>
      </c>
      <c r="M189" s="89"/>
      <c r="O189" s="17"/>
    </row>
    <row r="190" spans="1:15" ht="12.75" customHeight="1">
      <c r="A190" s="183" t="s">
        <v>398</v>
      </c>
      <c r="B190" s="184"/>
      <c r="C190" s="185"/>
      <c r="D190" s="232"/>
      <c r="E190" s="85">
        <f t="shared" si="28"/>
        <v>0</v>
      </c>
      <c r="F190" s="232"/>
      <c r="G190" s="85">
        <f t="shared" si="29"/>
        <v>0</v>
      </c>
      <c r="H190" s="85">
        <f t="shared" si="30"/>
        <v>0</v>
      </c>
      <c r="I190" s="85">
        <f t="shared" si="31"/>
        <v>0</v>
      </c>
      <c r="J190" s="94" t="e">
        <f t="shared" si="32"/>
        <v>#VALUE!</v>
      </c>
      <c r="K190" s="189" t="str">
        <f t="shared" si="33"/>
        <v>XX</v>
      </c>
      <c r="L190" s="85" t="e">
        <f t="shared" si="34"/>
        <v>#VALUE!</v>
      </c>
      <c r="M190" s="89"/>
      <c r="O190" s="16"/>
    </row>
    <row r="191" spans="1:15" ht="12.75" customHeight="1">
      <c r="A191" s="187" t="s">
        <v>559</v>
      </c>
      <c r="B191" s="85">
        <v>0.76</v>
      </c>
      <c r="C191" s="188" t="s">
        <v>224</v>
      </c>
      <c r="D191" s="86"/>
      <c r="E191" s="85">
        <f t="shared" si="28"/>
        <v>0</v>
      </c>
      <c r="F191" s="86"/>
      <c r="G191" s="85">
        <f t="shared" si="29"/>
        <v>0</v>
      </c>
      <c r="H191" s="85">
        <f t="shared" si="30"/>
        <v>0</v>
      </c>
      <c r="I191" s="85">
        <f t="shared" si="31"/>
        <v>0</v>
      </c>
      <c r="J191" s="94" t="e">
        <f t="shared" si="32"/>
        <v>#VALUE!</v>
      </c>
      <c r="K191" s="189" t="str">
        <f t="shared" si="33"/>
        <v>XX</v>
      </c>
      <c r="L191" s="85" t="e">
        <f t="shared" si="34"/>
        <v>#VALUE!</v>
      </c>
      <c r="M191" s="89"/>
      <c r="O191" s="16"/>
    </row>
    <row r="192" spans="1:15" ht="12.75" customHeight="1">
      <c r="A192" s="183" t="s">
        <v>401</v>
      </c>
      <c r="B192" s="184"/>
      <c r="C192" s="185"/>
      <c r="D192" s="232"/>
      <c r="E192" s="85">
        <f t="shared" si="28"/>
        <v>0</v>
      </c>
      <c r="F192" s="232"/>
      <c r="G192" s="85">
        <f t="shared" si="29"/>
        <v>0</v>
      </c>
      <c r="H192" s="85">
        <f t="shared" si="30"/>
        <v>0</v>
      </c>
      <c r="I192" s="85">
        <f t="shared" si="31"/>
        <v>0</v>
      </c>
      <c r="J192" s="94" t="e">
        <f t="shared" si="32"/>
        <v>#VALUE!</v>
      </c>
      <c r="K192" s="189" t="str">
        <f t="shared" si="33"/>
        <v>XX</v>
      </c>
      <c r="L192" s="85" t="e">
        <f t="shared" si="34"/>
        <v>#VALUE!</v>
      </c>
      <c r="M192" s="89"/>
      <c r="O192" s="16"/>
    </row>
    <row r="193" spans="1:15" ht="12.75" customHeight="1">
      <c r="A193" s="183" t="s">
        <v>402</v>
      </c>
      <c r="B193" s="85"/>
      <c r="C193" s="188"/>
      <c r="D193" s="86"/>
      <c r="E193" s="85">
        <f t="shared" si="28"/>
        <v>0</v>
      </c>
      <c r="F193" s="86"/>
      <c r="G193" s="85">
        <f t="shared" si="29"/>
        <v>0</v>
      </c>
      <c r="H193" s="85">
        <f t="shared" si="30"/>
        <v>0</v>
      </c>
      <c r="I193" s="85">
        <f t="shared" si="31"/>
        <v>0</v>
      </c>
      <c r="J193" s="94" t="e">
        <f t="shared" si="32"/>
        <v>#VALUE!</v>
      </c>
      <c r="K193" s="189" t="str">
        <f t="shared" si="33"/>
        <v>XX</v>
      </c>
      <c r="L193" s="85" t="e">
        <f t="shared" si="34"/>
        <v>#VALUE!</v>
      </c>
      <c r="M193" s="89"/>
      <c r="O193" s="16"/>
    </row>
    <row r="194" spans="1:15" ht="12.75" customHeight="1">
      <c r="A194" s="187" t="s">
        <v>411</v>
      </c>
      <c r="B194" s="85">
        <v>1.7</v>
      </c>
      <c r="C194" s="188" t="s">
        <v>243</v>
      </c>
      <c r="D194" s="86"/>
      <c r="E194" s="85">
        <f t="shared" si="28"/>
        <v>0</v>
      </c>
      <c r="F194" s="86"/>
      <c r="G194" s="85">
        <f t="shared" si="29"/>
        <v>0</v>
      </c>
      <c r="H194" s="85">
        <f t="shared" si="30"/>
        <v>0</v>
      </c>
      <c r="I194" s="85">
        <f t="shared" si="31"/>
        <v>0</v>
      </c>
      <c r="J194" s="94" t="e">
        <f t="shared" si="32"/>
        <v>#VALUE!</v>
      </c>
      <c r="K194" s="189" t="str">
        <f t="shared" si="33"/>
        <v>XX</v>
      </c>
      <c r="L194" s="85" t="e">
        <f t="shared" si="34"/>
        <v>#VALUE!</v>
      </c>
      <c r="M194" s="89"/>
      <c r="O194" s="16"/>
    </row>
    <row r="195" spans="1:15" ht="12.75" customHeight="1">
      <c r="A195" s="187" t="s">
        <v>507</v>
      </c>
      <c r="B195" s="85">
        <v>6.9</v>
      </c>
      <c r="C195" s="188" t="s">
        <v>243</v>
      </c>
      <c r="D195" s="86"/>
      <c r="E195" s="85">
        <f t="shared" si="28"/>
        <v>0</v>
      </c>
      <c r="F195" s="86"/>
      <c r="G195" s="85">
        <f t="shared" si="29"/>
        <v>0</v>
      </c>
      <c r="H195" s="85">
        <f t="shared" si="30"/>
        <v>0</v>
      </c>
      <c r="I195" s="85">
        <f t="shared" si="31"/>
        <v>0</v>
      </c>
      <c r="J195" s="94" t="e">
        <f t="shared" si="32"/>
        <v>#VALUE!</v>
      </c>
      <c r="K195" s="189" t="str">
        <f t="shared" si="33"/>
        <v>XX</v>
      </c>
      <c r="L195" s="85" t="e">
        <f t="shared" si="34"/>
        <v>#VALUE!</v>
      </c>
      <c r="M195" s="89"/>
      <c r="O195" s="16"/>
    </row>
    <row r="196" spans="1:15" ht="12.75" customHeight="1">
      <c r="A196" s="187" t="s">
        <v>560</v>
      </c>
      <c r="B196" s="85">
        <v>2.2999999999999998</v>
      </c>
      <c r="C196" s="188" t="s">
        <v>243</v>
      </c>
      <c r="D196" s="86"/>
      <c r="E196" s="85">
        <f t="shared" si="28"/>
        <v>0</v>
      </c>
      <c r="F196" s="86"/>
      <c r="G196" s="85">
        <f t="shared" si="29"/>
        <v>0</v>
      </c>
      <c r="H196" s="85">
        <f t="shared" si="30"/>
        <v>0</v>
      </c>
      <c r="I196" s="85">
        <f t="shared" si="31"/>
        <v>0</v>
      </c>
      <c r="J196" s="94" t="e">
        <f t="shared" si="32"/>
        <v>#VALUE!</v>
      </c>
      <c r="K196" s="189" t="str">
        <f t="shared" si="33"/>
        <v>XX</v>
      </c>
      <c r="L196" s="85" t="e">
        <f t="shared" si="34"/>
        <v>#VALUE!</v>
      </c>
      <c r="M196" s="89"/>
      <c r="O196" s="16"/>
    </row>
    <row r="197" spans="1:15" ht="12.75" customHeight="1">
      <c r="A197" s="187" t="s">
        <v>561</v>
      </c>
      <c r="B197" s="85">
        <v>2.6</v>
      </c>
      <c r="C197" s="188" t="s">
        <v>243</v>
      </c>
      <c r="D197" s="86"/>
      <c r="E197" s="85">
        <f t="shared" si="28"/>
        <v>0</v>
      </c>
      <c r="F197" s="86"/>
      <c r="G197" s="85">
        <f t="shared" si="29"/>
        <v>0</v>
      </c>
      <c r="H197" s="85">
        <f t="shared" si="30"/>
        <v>0</v>
      </c>
      <c r="I197" s="85">
        <f t="shared" si="31"/>
        <v>0</v>
      </c>
      <c r="J197" s="94" t="e">
        <f t="shared" si="32"/>
        <v>#VALUE!</v>
      </c>
      <c r="K197" s="189" t="str">
        <f t="shared" si="33"/>
        <v>XX</v>
      </c>
      <c r="L197" s="85" t="e">
        <f t="shared" si="34"/>
        <v>#VALUE!</v>
      </c>
      <c r="M197" s="89"/>
      <c r="O197" s="16"/>
    </row>
    <row r="198" spans="1:15" ht="12.75" customHeight="1">
      <c r="A198" s="187" t="s">
        <v>562</v>
      </c>
      <c r="B198" s="85">
        <v>4</v>
      </c>
      <c r="C198" s="188" t="s">
        <v>248</v>
      </c>
      <c r="D198" s="86"/>
      <c r="E198" s="85">
        <f t="shared" si="28"/>
        <v>0</v>
      </c>
      <c r="F198" s="86"/>
      <c r="G198" s="85">
        <f t="shared" si="29"/>
        <v>0</v>
      </c>
      <c r="H198" s="85">
        <f t="shared" si="30"/>
        <v>0</v>
      </c>
      <c r="I198" s="85">
        <f t="shared" si="31"/>
        <v>0</v>
      </c>
      <c r="J198" s="94" t="e">
        <f t="shared" si="32"/>
        <v>#VALUE!</v>
      </c>
      <c r="K198" s="189" t="str">
        <f t="shared" si="33"/>
        <v>XX</v>
      </c>
      <c r="L198" s="85" t="e">
        <f t="shared" si="34"/>
        <v>#VALUE!</v>
      </c>
      <c r="M198" s="89"/>
      <c r="O198" s="16"/>
    </row>
    <row r="199" spans="1:15" ht="12.75" customHeight="1">
      <c r="A199" s="187" t="s">
        <v>563</v>
      </c>
      <c r="B199" s="85">
        <v>1</v>
      </c>
      <c r="C199" s="188" t="s">
        <v>248</v>
      </c>
      <c r="D199" s="86"/>
      <c r="E199" s="85">
        <f t="shared" si="28"/>
        <v>0</v>
      </c>
      <c r="F199" s="86"/>
      <c r="G199" s="85">
        <f t="shared" si="29"/>
        <v>0</v>
      </c>
      <c r="H199" s="85">
        <f t="shared" si="30"/>
        <v>0</v>
      </c>
      <c r="I199" s="85">
        <f t="shared" si="31"/>
        <v>0</v>
      </c>
      <c r="J199" s="94" t="e">
        <f t="shared" si="32"/>
        <v>#VALUE!</v>
      </c>
      <c r="K199" s="189" t="str">
        <f t="shared" si="33"/>
        <v>XX</v>
      </c>
      <c r="L199" s="85" t="e">
        <f t="shared" si="34"/>
        <v>#VALUE!</v>
      </c>
      <c r="M199" s="89"/>
      <c r="O199" s="16"/>
    </row>
    <row r="200" spans="1:15" ht="12.75" customHeight="1">
      <c r="A200" s="187" t="s">
        <v>564</v>
      </c>
      <c r="B200" s="85">
        <v>1</v>
      </c>
      <c r="C200" s="188" t="s">
        <v>248</v>
      </c>
      <c r="D200" s="86"/>
      <c r="E200" s="85">
        <f t="shared" si="28"/>
        <v>0</v>
      </c>
      <c r="F200" s="86"/>
      <c r="G200" s="85">
        <f t="shared" si="29"/>
        <v>0</v>
      </c>
      <c r="H200" s="85">
        <f t="shared" si="30"/>
        <v>0</v>
      </c>
      <c r="I200" s="85">
        <f t="shared" si="31"/>
        <v>0</v>
      </c>
      <c r="J200" s="94" t="e">
        <f t="shared" si="32"/>
        <v>#VALUE!</v>
      </c>
      <c r="K200" s="189" t="str">
        <f t="shared" si="33"/>
        <v>XX</v>
      </c>
      <c r="L200" s="85" t="e">
        <f t="shared" si="34"/>
        <v>#VALUE!</v>
      </c>
      <c r="M200" s="89"/>
      <c r="O200" s="16"/>
    </row>
    <row r="201" spans="1:15" ht="12.75" customHeight="1">
      <c r="A201" s="187" t="s">
        <v>565</v>
      </c>
      <c r="B201" s="85">
        <v>1</v>
      </c>
      <c r="C201" s="188" t="s">
        <v>248</v>
      </c>
      <c r="D201" s="86"/>
      <c r="E201" s="85">
        <f t="shared" si="28"/>
        <v>0</v>
      </c>
      <c r="F201" s="86"/>
      <c r="G201" s="85">
        <f t="shared" si="29"/>
        <v>0</v>
      </c>
      <c r="H201" s="85">
        <f t="shared" si="30"/>
        <v>0</v>
      </c>
      <c r="I201" s="85">
        <f t="shared" si="31"/>
        <v>0</v>
      </c>
      <c r="J201" s="94" t="e">
        <f t="shared" si="32"/>
        <v>#VALUE!</v>
      </c>
      <c r="K201" s="189" t="str">
        <f t="shared" si="33"/>
        <v>XX</v>
      </c>
      <c r="L201" s="85" t="e">
        <f t="shared" si="34"/>
        <v>#VALUE!</v>
      </c>
      <c r="M201" s="89"/>
      <c r="O201" s="16"/>
    </row>
    <row r="202" spans="1:15" ht="12.75" customHeight="1">
      <c r="A202" s="187" t="s">
        <v>566</v>
      </c>
      <c r="B202" s="85">
        <v>1</v>
      </c>
      <c r="C202" s="188" t="s">
        <v>248</v>
      </c>
      <c r="D202" s="86"/>
      <c r="E202" s="85">
        <f t="shared" si="28"/>
        <v>0</v>
      </c>
      <c r="F202" s="86"/>
      <c r="G202" s="85">
        <f t="shared" si="29"/>
        <v>0</v>
      </c>
      <c r="H202" s="85">
        <f t="shared" si="30"/>
        <v>0</v>
      </c>
      <c r="I202" s="85">
        <f t="shared" si="31"/>
        <v>0</v>
      </c>
      <c r="J202" s="94" t="e">
        <f t="shared" si="32"/>
        <v>#VALUE!</v>
      </c>
      <c r="K202" s="189" t="str">
        <f t="shared" si="33"/>
        <v>XX</v>
      </c>
      <c r="L202" s="85" t="e">
        <f t="shared" si="34"/>
        <v>#VALUE!</v>
      </c>
      <c r="M202" s="89"/>
      <c r="O202" s="16"/>
    </row>
    <row r="203" spans="1:15" ht="12.75" customHeight="1">
      <c r="A203" s="187" t="s">
        <v>567</v>
      </c>
      <c r="B203" s="85">
        <v>1</v>
      </c>
      <c r="C203" s="188" t="s">
        <v>248</v>
      </c>
      <c r="D203" s="86"/>
      <c r="E203" s="85">
        <f t="shared" si="28"/>
        <v>0</v>
      </c>
      <c r="F203" s="86"/>
      <c r="G203" s="85">
        <f t="shared" si="29"/>
        <v>0</v>
      </c>
      <c r="H203" s="85">
        <f t="shared" si="30"/>
        <v>0</v>
      </c>
      <c r="I203" s="85">
        <f t="shared" si="31"/>
        <v>0</v>
      </c>
      <c r="J203" s="94" t="e">
        <f t="shared" si="32"/>
        <v>#VALUE!</v>
      </c>
      <c r="K203" s="189" t="str">
        <f t="shared" si="33"/>
        <v>XX</v>
      </c>
      <c r="L203" s="85" t="e">
        <f t="shared" si="34"/>
        <v>#VALUE!</v>
      </c>
      <c r="M203" s="89"/>
      <c r="O203" s="16"/>
    </row>
    <row r="204" spans="1:15" ht="12.75" customHeight="1">
      <c r="A204" s="187" t="s">
        <v>568</v>
      </c>
      <c r="B204" s="85">
        <v>1</v>
      </c>
      <c r="C204" s="188" t="s">
        <v>248</v>
      </c>
      <c r="D204" s="86"/>
      <c r="E204" s="85">
        <f t="shared" si="28"/>
        <v>0</v>
      </c>
      <c r="F204" s="86"/>
      <c r="G204" s="85">
        <f t="shared" si="29"/>
        <v>0</v>
      </c>
      <c r="H204" s="85">
        <f t="shared" si="30"/>
        <v>0</v>
      </c>
      <c r="I204" s="85">
        <f t="shared" si="31"/>
        <v>0</v>
      </c>
      <c r="J204" s="94" t="e">
        <f t="shared" si="32"/>
        <v>#VALUE!</v>
      </c>
      <c r="K204" s="189" t="str">
        <f t="shared" si="33"/>
        <v>XX</v>
      </c>
      <c r="L204" s="85" t="e">
        <f t="shared" si="34"/>
        <v>#VALUE!</v>
      </c>
      <c r="M204" s="89"/>
      <c r="O204" s="16"/>
    </row>
    <row r="205" spans="1:15" ht="12.75" customHeight="1">
      <c r="A205" s="183" t="s">
        <v>0</v>
      </c>
      <c r="B205" s="85"/>
      <c r="C205" s="188"/>
      <c r="D205" s="86"/>
      <c r="E205" s="85">
        <f t="shared" si="28"/>
        <v>0</v>
      </c>
      <c r="F205" s="86"/>
      <c r="G205" s="85">
        <f t="shared" si="29"/>
        <v>0</v>
      </c>
      <c r="H205" s="85">
        <f t="shared" si="30"/>
        <v>0</v>
      </c>
      <c r="I205" s="85">
        <f t="shared" si="31"/>
        <v>0</v>
      </c>
      <c r="J205" s="94" t="e">
        <f t="shared" si="32"/>
        <v>#VALUE!</v>
      </c>
      <c r="K205" s="189" t="str">
        <f t="shared" si="33"/>
        <v>XX</v>
      </c>
      <c r="L205" s="85" t="e">
        <f t="shared" si="34"/>
        <v>#VALUE!</v>
      </c>
      <c r="M205" s="89"/>
      <c r="O205" s="16"/>
    </row>
    <row r="206" spans="1:15" ht="12.75" customHeight="1">
      <c r="A206" s="187" t="s">
        <v>569</v>
      </c>
      <c r="B206" s="85">
        <v>1</v>
      </c>
      <c r="C206" s="188" t="s">
        <v>248</v>
      </c>
      <c r="D206" s="86"/>
      <c r="E206" s="85">
        <f t="shared" si="28"/>
        <v>0</v>
      </c>
      <c r="F206" s="86"/>
      <c r="G206" s="85">
        <f t="shared" si="29"/>
        <v>0</v>
      </c>
      <c r="H206" s="85">
        <f t="shared" si="30"/>
        <v>0</v>
      </c>
      <c r="I206" s="85">
        <f t="shared" si="31"/>
        <v>0</v>
      </c>
      <c r="J206" s="94" t="e">
        <f t="shared" si="32"/>
        <v>#VALUE!</v>
      </c>
      <c r="K206" s="189" t="str">
        <f t="shared" si="33"/>
        <v>XX</v>
      </c>
      <c r="L206" s="85" t="e">
        <f t="shared" si="34"/>
        <v>#VALUE!</v>
      </c>
      <c r="M206" s="89"/>
      <c r="O206" s="16"/>
    </row>
    <row r="207" spans="1:15" ht="12.75" customHeight="1">
      <c r="A207" s="183" t="s">
        <v>406</v>
      </c>
      <c r="B207" s="85"/>
      <c r="C207" s="188"/>
      <c r="D207" s="86"/>
      <c r="E207" s="85">
        <f t="shared" si="28"/>
        <v>0</v>
      </c>
      <c r="F207" s="86"/>
      <c r="G207" s="85">
        <f t="shared" si="29"/>
        <v>0</v>
      </c>
      <c r="H207" s="85">
        <f t="shared" si="30"/>
        <v>0</v>
      </c>
      <c r="I207" s="85">
        <f t="shared" si="31"/>
        <v>0</v>
      </c>
      <c r="J207" s="94" t="e">
        <f t="shared" si="32"/>
        <v>#VALUE!</v>
      </c>
      <c r="K207" s="189" t="str">
        <f t="shared" si="33"/>
        <v>XX</v>
      </c>
      <c r="L207" s="85" t="e">
        <f t="shared" si="34"/>
        <v>#VALUE!</v>
      </c>
      <c r="M207" s="89"/>
      <c r="O207" s="16"/>
    </row>
    <row r="208" spans="1:15" s="3" customFormat="1" ht="12.75" customHeight="1">
      <c r="A208" s="187" t="s">
        <v>570</v>
      </c>
      <c r="B208" s="85">
        <v>1</v>
      </c>
      <c r="C208" s="188" t="s">
        <v>248</v>
      </c>
      <c r="D208" s="86"/>
      <c r="E208" s="85">
        <f t="shared" si="28"/>
        <v>0</v>
      </c>
      <c r="F208" s="86"/>
      <c r="G208" s="85">
        <f t="shared" si="29"/>
        <v>0</v>
      </c>
      <c r="H208" s="85">
        <f t="shared" si="30"/>
        <v>0</v>
      </c>
      <c r="I208" s="85">
        <f t="shared" si="31"/>
        <v>0</v>
      </c>
      <c r="J208" s="94" t="e">
        <f t="shared" si="32"/>
        <v>#VALUE!</v>
      </c>
      <c r="K208" s="189" t="str">
        <f t="shared" si="33"/>
        <v>XX</v>
      </c>
      <c r="L208" s="85" t="e">
        <f t="shared" si="34"/>
        <v>#VALUE!</v>
      </c>
      <c r="M208" s="89"/>
      <c r="O208" s="17"/>
    </row>
    <row r="209" spans="1:13" ht="12.75" customHeight="1">
      <c r="A209" s="183" t="s">
        <v>407</v>
      </c>
      <c r="B209" s="85"/>
      <c r="C209" s="188"/>
      <c r="D209" s="86"/>
      <c r="E209" s="85">
        <f t="shared" si="28"/>
        <v>0</v>
      </c>
      <c r="F209" s="86"/>
      <c r="G209" s="85">
        <f t="shared" si="29"/>
        <v>0</v>
      </c>
      <c r="H209" s="85">
        <f t="shared" si="30"/>
        <v>0</v>
      </c>
      <c r="I209" s="85">
        <f t="shared" si="31"/>
        <v>0</v>
      </c>
      <c r="J209" s="94" t="e">
        <f t="shared" si="32"/>
        <v>#VALUE!</v>
      </c>
      <c r="K209" s="189" t="str">
        <f t="shared" si="33"/>
        <v>XX</v>
      </c>
      <c r="L209" s="85" t="e">
        <f t="shared" si="34"/>
        <v>#VALUE!</v>
      </c>
      <c r="M209" s="89"/>
    </row>
    <row r="210" spans="1:13" ht="12.75" customHeight="1">
      <c r="A210" s="187" t="s">
        <v>408</v>
      </c>
      <c r="B210" s="85">
        <v>1</v>
      </c>
      <c r="C210" s="188" t="s">
        <v>248</v>
      </c>
      <c r="D210" s="86"/>
      <c r="E210" s="85">
        <f t="shared" si="28"/>
        <v>0</v>
      </c>
      <c r="F210" s="86"/>
      <c r="G210" s="85">
        <f t="shared" si="29"/>
        <v>0</v>
      </c>
      <c r="H210" s="85">
        <f t="shared" si="30"/>
        <v>0</v>
      </c>
      <c r="I210" s="85">
        <f t="shared" si="31"/>
        <v>0</v>
      </c>
      <c r="J210" s="94" t="e">
        <f t="shared" si="32"/>
        <v>#VALUE!</v>
      </c>
      <c r="K210" s="189" t="str">
        <f t="shared" si="33"/>
        <v>XX</v>
      </c>
      <c r="L210" s="85" t="e">
        <f t="shared" si="34"/>
        <v>#VALUE!</v>
      </c>
      <c r="M210" s="89"/>
    </row>
    <row r="211" spans="1:13" ht="12.75" customHeight="1">
      <c r="A211" s="187" t="s">
        <v>1</v>
      </c>
      <c r="B211" s="85">
        <v>1</v>
      </c>
      <c r="C211" s="188" t="s">
        <v>248</v>
      </c>
      <c r="D211" s="86"/>
      <c r="E211" s="85">
        <f t="shared" si="28"/>
        <v>0</v>
      </c>
      <c r="F211" s="86"/>
      <c r="G211" s="85">
        <f t="shared" si="29"/>
        <v>0</v>
      </c>
      <c r="H211" s="85">
        <f t="shared" si="30"/>
        <v>0</v>
      </c>
      <c r="I211" s="85">
        <f t="shared" si="31"/>
        <v>0</v>
      </c>
      <c r="J211" s="94" t="e">
        <f t="shared" si="32"/>
        <v>#VALUE!</v>
      </c>
      <c r="K211" s="189" t="str">
        <f t="shared" si="33"/>
        <v>XX</v>
      </c>
      <c r="L211" s="85" t="e">
        <f t="shared" si="34"/>
        <v>#VALUE!</v>
      </c>
      <c r="M211" s="89"/>
    </row>
    <row r="212" spans="1:13" ht="12.75" customHeight="1">
      <c r="A212" s="183" t="s">
        <v>409</v>
      </c>
      <c r="B212" s="85"/>
      <c r="C212" s="188"/>
      <c r="D212" s="86"/>
      <c r="E212" s="85">
        <f t="shared" si="28"/>
        <v>0</v>
      </c>
      <c r="F212" s="86"/>
      <c r="G212" s="85">
        <f t="shared" si="29"/>
        <v>0</v>
      </c>
      <c r="H212" s="85">
        <f t="shared" si="30"/>
        <v>0</v>
      </c>
      <c r="I212" s="85">
        <f t="shared" si="31"/>
        <v>0</v>
      </c>
      <c r="J212" s="94" t="e">
        <f t="shared" si="32"/>
        <v>#VALUE!</v>
      </c>
      <c r="K212" s="189" t="str">
        <f t="shared" si="33"/>
        <v>XX</v>
      </c>
      <c r="L212" s="85" t="e">
        <f t="shared" si="34"/>
        <v>#VALUE!</v>
      </c>
      <c r="M212" s="89"/>
    </row>
    <row r="213" spans="1:13" ht="12.75" customHeight="1">
      <c r="A213" s="183" t="s">
        <v>410</v>
      </c>
      <c r="B213" s="184"/>
      <c r="C213" s="185"/>
      <c r="D213" s="232"/>
      <c r="E213" s="85">
        <f t="shared" si="28"/>
        <v>0</v>
      </c>
      <c r="F213" s="232"/>
      <c r="G213" s="85">
        <f t="shared" si="29"/>
        <v>0</v>
      </c>
      <c r="H213" s="85">
        <f t="shared" si="30"/>
        <v>0</v>
      </c>
      <c r="I213" s="85">
        <f t="shared" si="31"/>
        <v>0</v>
      </c>
      <c r="J213" s="94" t="e">
        <f t="shared" si="32"/>
        <v>#VALUE!</v>
      </c>
      <c r="K213" s="189" t="str">
        <f t="shared" si="33"/>
        <v>XX</v>
      </c>
      <c r="L213" s="85" t="e">
        <f t="shared" si="34"/>
        <v>#VALUE!</v>
      </c>
      <c r="M213" s="89"/>
    </row>
    <row r="214" spans="1:13" ht="12.75" customHeight="1">
      <c r="A214" s="187" t="s">
        <v>571</v>
      </c>
      <c r="B214" s="85">
        <v>6</v>
      </c>
      <c r="C214" s="188" t="s">
        <v>243</v>
      </c>
      <c r="D214" s="86"/>
      <c r="E214" s="85">
        <f t="shared" si="28"/>
        <v>0</v>
      </c>
      <c r="F214" s="86"/>
      <c r="G214" s="85">
        <f t="shared" si="29"/>
        <v>0</v>
      </c>
      <c r="H214" s="85">
        <f t="shared" si="30"/>
        <v>0</v>
      </c>
      <c r="I214" s="85">
        <f t="shared" si="31"/>
        <v>0</v>
      </c>
      <c r="J214" s="94" t="e">
        <f t="shared" si="32"/>
        <v>#VALUE!</v>
      </c>
      <c r="K214" s="189" t="str">
        <f t="shared" si="33"/>
        <v>XX</v>
      </c>
      <c r="L214" s="85" t="e">
        <f t="shared" si="34"/>
        <v>#VALUE!</v>
      </c>
      <c r="M214" s="89"/>
    </row>
    <row r="215" spans="1:13" ht="12.75" customHeight="1">
      <c r="A215" s="187" t="s">
        <v>572</v>
      </c>
      <c r="B215" s="85">
        <v>1</v>
      </c>
      <c r="C215" s="188" t="s">
        <v>248</v>
      </c>
      <c r="D215" s="86"/>
      <c r="E215" s="85">
        <f t="shared" si="28"/>
        <v>0</v>
      </c>
      <c r="F215" s="86"/>
      <c r="G215" s="85">
        <f t="shared" si="29"/>
        <v>0</v>
      </c>
      <c r="H215" s="85">
        <f t="shared" si="30"/>
        <v>0</v>
      </c>
      <c r="I215" s="85">
        <f t="shared" si="31"/>
        <v>0</v>
      </c>
      <c r="J215" s="94" t="e">
        <f t="shared" si="32"/>
        <v>#VALUE!</v>
      </c>
      <c r="K215" s="189" t="str">
        <f t="shared" si="33"/>
        <v>XX</v>
      </c>
      <c r="L215" s="85" t="e">
        <f t="shared" si="34"/>
        <v>#VALUE!</v>
      </c>
      <c r="M215" s="89"/>
    </row>
    <row r="216" spans="1:13" ht="15" customHeight="1">
      <c r="A216" s="82" t="s">
        <v>195</v>
      </c>
      <c r="B216" s="18"/>
      <c r="C216" s="54"/>
      <c r="D216" s="19"/>
      <c r="E216" s="18"/>
      <c r="F216" s="19"/>
      <c r="G216" s="18"/>
      <c r="H216" s="18"/>
      <c r="I216" s="18"/>
      <c r="J216" s="92"/>
      <c r="K216" s="182"/>
      <c r="L216" s="18"/>
      <c r="M216" s="88" t="e">
        <f>SUM(L217:L222)</f>
        <v>#VALUE!</v>
      </c>
    </row>
    <row r="217" spans="1:13" ht="12.75" customHeight="1">
      <c r="A217" s="183" t="s">
        <v>413</v>
      </c>
      <c r="B217" s="85"/>
      <c r="C217" s="188"/>
      <c r="D217" s="86"/>
      <c r="E217" s="85">
        <f t="shared" ref="E217:E272" si="35">D217*B217</f>
        <v>0</v>
      </c>
      <c r="F217" s="86"/>
      <c r="G217" s="85">
        <f t="shared" ref="G217:G272" si="36">F217*B217</f>
        <v>0</v>
      </c>
      <c r="H217" s="85">
        <f t="shared" ref="H217:H272" si="37">+D217+F217</f>
        <v>0</v>
      </c>
      <c r="I217" s="85">
        <f t="shared" ref="I217:I272" si="38">E217+G217</f>
        <v>0</v>
      </c>
      <c r="J217" s="94" t="e">
        <f t="shared" ref="J217:J272" si="39">K217*I217</f>
        <v>#VALUE!</v>
      </c>
      <c r="K217" s="189" t="str">
        <f t="shared" ref="K217:K272" si="40">$K$12</f>
        <v>XX</v>
      </c>
      <c r="L217" s="85" t="e">
        <f t="shared" ref="L217:L272" si="41">I217+J217</f>
        <v>#VALUE!</v>
      </c>
      <c r="M217" s="89"/>
    </row>
    <row r="218" spans="1:13" ht="12.75" customHeight="1">
      <c r="A218" s="183" t="s">
        <v>414</v>
      </c>
      <c r="B218" s="184"/>
      <c r="C218" s="185"/>
      <c r="D218" s="232"/>
      <c r="E218" s="85">
        <f t="shared" si="35"/>
        <v>0</v>
      </c>
      <c r="F218" s="232"/>
      <c r="G218" s="85">
        <f t="shared" si="36"/>
        <v>0</v>
      </c>
      <c r="H218" s="85">
        <f t="shared" si="37"/>
        <v>0</v>
      </c>
      <c r="I218" s="85">
        <f t="shared" si="38"/>
        <v>0</v>
      </c>
      <c r="J218" s="94" t="e">
        <f t="shared" si="39"/>
        <v>#VALUE!</v>
      </c>
      <c r="K218" s="189" t="str">
        <f t="shared" si="40"/>
        <v>XX</v>
      </c>
      <c r="L218" s="85" t="e">
        <f t="shared" si="41"/>
        <v>#VALUE!</v>
      </c>
      <c r="M218" s="89"/>
    </row>
    <row r="219" spans="1:13" ht="12.75" customHeight="1">
      <c r="A219" s="187" t="s">
        <v>415</v>
      </c>
      <c r="B219" s="85">
        <v>15.9</v>
      </c>
      <c r="C219" s="188" t="s">
        <v>224</v>
      </c>
      <c r="D219" s="86"/>
      <c r="E219" s="85">
        <f t="shared" si="35"/>
        <v>0</v>
      </c>
      <c r="F219" s="86"/>
      <c r="G219" s="85">
        <f t="shared" si="36"/>
        <v>0</v>
      </c>
      <c r="H219" s="85">
        <f t="shared" si="37"/>
        <v>0</v>
      </c>
      <c r="I219" s="85">
        <f t="shared" si="38"/>
        <v>0</v>
      </c>
      <c r="J219" s="94" t="e">
        <f t="shared" si="39"/>
        <v>#VALUE!</v>
      </c>
      <c r="K219" s="189" t="str">
        <f t="shared" si="40"/>
        <v>XX</v>
      </c>
      <c r="L219" s="85" t="e">
        <f t="shared" si="41"/>
        <v>#VALUE!</v>
      </c>
      <c r="M219" s="89"/>
    </row>
    <row r="220" spans="1:13" ht="12.75" customHeight="1">
      <c r="A220" s="183" t="s">
        <v>416</v>
      </c>
      <c r="B220" s="85"/>
      <c r="C220" s="188"/>
      <c r="D220" s="86"/>
      <c r="E220" s="85">
        <f t="shared" si="35"/>
        <v>0</v>
      </c>
      <c r="F220" s="86"/>
      <c r="G220" s="85">
        <f t="shared" si="36"/>
        <v>0</v>
      </c>
      <c r="H220" s="85">
        <f t="shared" si="37"/>
        <v>0</v>
      </c>
      <c r="I220" s="85">
        <f t="shared" si="38"/>
        <v>0</v>
      </c>
      <c r="J220" s="94" t="e">
        <f t="shared" si="39"/>
        <v>#VALUE!</v>
      </c>
      <c r="K220" s="189" t="str">
        <f t="shared" si="40"/>
        <v>XX</v>
      </c>
      <c r="L220" s="85" t="e">
        <f t="shared" si="41"/>
        <v>#VALUE!</v>
      </c>
      <c r="M220" s="89"/>
    </row>
    <row r="221" spans="1:13" ht="12.75" customHeight="1">
      <c r="A221" s="183" t="s">
        <v>1117</v>
      </c>
      <c r="B221" s="85"/>
      <c r="C221" s="188"/>
      <c r="D221" s="86"/>
      <c r="E221" s="85">
        <f t="shared" si="35"/>
        <v>0</v>
      </c>
      <c r="F221" s="86"/>
      <c r="G221" s="85">
        <f t="shared" si="36"/>
        <v>0</v>
      </c>
      <c r="H221" s="85">
        <f t="shared" si="37"/>
        <v>0</v>
      </c>
      <c r="I221" s="85">
        <f t="shared" si="38"/>
        <v>0</v>
      </c>
      <c r="J221" s="94" t="e">
        <f t="shared" si="39"/>
        <v>#VALUE!</v>
      </c>
      <c r="K221" s="189" t="str">
        <f t="shared" si="40"/>
        <v>XX</v>
      </c>
      <c r="L221" s="85" t="e">
        <f t="shared" si="41"/>
        <v>#VALUE!</v>
      </c>
      <c r="M221" s="89"/>
    </row>
    <row r="222" spans="1:13" s="3" customFormat="1" ht="15" customHeight="1">
      <c r="A222" s="187" t="s">
        <v>418</v>
      </c>
      <c r="B222" s="85">
        <v>133.12</v>
      </c>
      <c r="C222" s="188" t="s">
        <v>224</v>
      </c>
      <c r="D222" s="86"/>
      <c r="E222" s="85">
        <f t="shared" si="35"/>
        <v>0</v>
      </c>
      <c r="F222" s="86"/>
      <c r="G222" s="85">
        <f t="shared" si="36"/>
        <v>0</v>
      </c>
      <c r="H222" s="85">
        <f t="shared" si="37"/>
        <v>0</v>
      </c>
      <c r="I222" s="85">
        <f t="shared" si="38"/>
        <v>0</v>
      </c>
      <c r="J222" s="94" t="e">
        <f t="shared" si="39"/>
        <v>#VALUE!</v>
      </c>
      <c r="K222" s="189" t="str">
        <f t="shared" si="40"/>
        <v>XX</v>
      </c>
      <c r="L222" s="85" t="e">
        <f t="shared" si="41"/>
        <v>#VALUE!</v>
      </c>
      <c r="M222" s="193"/>
    </row>
    <row r="223" spans="1:13" ht="15" customHeight="1">
      <c r="A223" s="82" t="s">
        <v>196</v>
      </c>
      <c r="B223" s="18"/>
      <c r="C223" s="54"/>
      <c r="D223" s="19"/>
      <c r="E223" s="18"/>
      <c r="F223" s="19"/>
      <c r="G223" s="18"/>
      <c r="H223" s="18"/>
      <c r="I223" s="18"/>
      <c r="J223" s="92"/>
      <c r="K223" s="182"/>
      <c r="L223" s="18"/>
      <c r="M223" s="88" t="e">
        <f>SUM(L224:L236)</f>
        <v>#VALUE!</v>
      </c>
    </row>
    <row r="224" spans="1:13" ht="12.75" customHeight="1">
      <c r="A224" s="183" t="s">
        <v>419</v>
      </c>
      <c r="B224" s="184"/>
      <c r="C224" s="185"/>
      <c r="D224" s="232"/>
      <c r="E224" s="85">
        <f t="shared" si="35"/>
        <v>0</v>
      </c>
      <c r="F224" s="232"/>
      <c r="G224" s="85">
        <f t="shared" si="36"/>
        <v>0</v>
      </c>
      <c r="H224" s="85">
        <f t="shared" si="37"/>
        <v>0</v>
      </c>
      <c r="I224" s="85">
        <f t="shared" si="38"/>
        <v>0</v>
      </c>
      <c r="J224" s="94" t="e">
        <f t="shared" si="39"/>
        <v>#VALUE!</v>
      </c>
      <c r="K224" s="189" t="str">
        <f t="shared" si="40"/>
        <v>XX</v>
      </c>
      <c r="L224" s="85" t="e">
        <f t="shared" si="41"/>
        <v>#VALUE!</v>
      </c>
      <c r="M224" s="89"/>
    </row>
    <row r="225" spans="1:13" ht="12.75" customHeight="1">
      <c r="A225" s="187" t="s">
        <v>420</v>
      </c>
      <c r="B225" s="85">
        <v>2</v>
      </c>
      <c r="C225" s="188" t="s">
        <v>248</v>
      </c>
      <c r="D225" s="86"/>
      <c r="E225" s="85">
        <f t="shared" si="35"/>
        <v>0</v>
      </c>
      <c r="F225" s="86"/>
      <c r="G225" s="85">
        <f t="shared" si="36"/>
        <v>0</v>
      </c>
      <c r="H225" s="85">
        <f t="shared" si="37"/>
        <v>0</v>
      </c>
      <c r="I225" s="85">
        <f t="shared" si="38"/>
        <v>0</v>
      </c>
      <c r="J225" s="94" t="e">
        <f t="shared" si="39"/>
        <v>#VALUE!</v>
      </c>
      <c r="K225" s="189" t="str">
        <f t="shared" si="40"/>
        <v>XX</v>
      </c>
      <c r="L225" s="85" t="e">
        <f t="shared" si="41"/>
        <v>#VALUE!</v>
      </c>
      <c r="M225" s="89"/>
    </row>
    <row r="226" spans="1:13" ht="12.75" customHeight="1">
      <c r="A226" s="183" t="s">
        <v>421</v>
      </c>
      <c r="B226" s="184"/>
      <c r="C226" s="185"/>
      <c r="D226" s="232"/>
      <c r="E226" s="85">
        <f t="shared" si="35"/>
        <v>0</v>
      </c>
      <c r="F226" s="232"/>
      <c r="G226" s="85">
        <f t="shared" si="36"/>
        <v>0</v>
      </c>
      <c r="H226" s="85">
        <f t="shared" si="37"/>
        <v>0</v>
      </c>
      <c r="I226" s="85">
        <f t="shared" si="38"/>
        <v>0</v>
      </c>
      <c r="J226" s="94" t="e">
        <f t="shared" si="39"/>
        <v>#VALUE!</v>
      </c>
      <c r="K226" s="189" t="str">
        <f t="shared" si="40"/>
        <v>XX</v>
      </c>
      <c r="L226" s="85" t="e">
        <f t="shared" si="41"/>
        <v>#VALUE!</v>
      </c>
      <c r="M226" s="190"/>
    </row>
    <row r="227" spans="1:13" ht="12.75" customHeight="1">
      <c r="A227" s="187" t="s">
        <v>573</v>
      </c>
      <c r="B227" s="85">
        <v>2</v>
      </c>
      <c r="C227" s="188" t="s">
        <v>248</v>
      </c>
      <c r="D227" s="86"/>
      <c r="E227" s="85">
        <f t="shared" si="35"/>
        <v>0</v>
      </c>
      <c r="F227" s="86"/>
      <c r="G227" s="85">
        <f t="shared" si="36"/>
        <v>0</v>
      </c>
      <c r="H227" s="85">
        <f t="shared" si="37"/>
        <v>0</v>
      </c>
      <c r="I227" s="85">
        <f t="shared" si="38"/>
        <v>0</v>
      </c>
      <c r="J227" s="94" t="e">
        <f t="shared" si="39"/>
        <v>#VALUE!</v>
      </c>
      <c r="K227" s="189" t="str">
        <f t="shared" si="40"/>
        <v>XX</v>
      </c>
      <c r="L227" s="85" t="e">
        <f t="shared" si="41"/>
        <v>#VALUE!</v>
      </c>
      <c r="M227" s="89"/>
    </row>
    <row r="228" spans="1:13" ht="12.75" customHeight="1">
      <c r="A228" s="187" t="s">
        <v>574</v>
      </c>
      <c r="B228" s="85">
        <v>2</v>
      </c>
      <c r="C228" s="188" t="s">
        <v>248</v>
      </c>
      <c r="D228" s="86"/>
      <c r="E228" s="85">
        <f t="shared" si="35"/>
        <v>0</v>
      </c>
      <c r="F228" s="86"/>
      <c r="G228" s="85">
        <f t="shared" si="36"/>
        <v>0</v>
      </c>
      <c r="H228" s="85">
        <f t="shared" si="37"/>
        <v>0</v>
      </c>
      <c r="I228" s="85">
        <f t="shared" si="38"/>
        <v>0</v>
      </c>
      <c r="J228" s="94" t="e">
        <f t="shared" si="39"/>
        <v>#VALUE!</v>
      </c>
      <c r="K228" s="189" t="str">
        <f t="shared" si="40"/>
        <v>XX</v>
      </c>
      <c r="L228" s="85" t="e">
        <f t="shared" si="41"/>
        <v>#VALUE!</v>
      </c>
      <c r="M228" s="89"/>
    </row>
    <row r="229" spans="1:13" s="3" customFormat="1" ht="15" customHeight="1">
      <c r="A229" s="183" t="s">
        <v>422</v>
      </c>
      <c r="B229" s="184"/>
      <c r="C229" s="185"/>
      <c r="D229" s="232"/>
      <c r="E229" s="85">
        <f t="shared" si="35"/>
        <v>0</v>
      </c>
      <c r="F229" s="232"/>
      <c r="G229" s="85">
        <f t="shared" si="36"/>
        <v>0</v>
      </c>
      <c r="H229" s="85">
        <f t="shared" si="37"/>
        <v>0</v>
      </c>
      <c r="I229" s="85">
        <f t="shared" si="38"/>
        <v>0</v>
      </c>
      <c r="J229" s="94" t="e">
        <f t="shared" si="39"/>
        <v>#VALUE!</v>
      </c>
      <c r="K229" s="189" t="str">
        <f t="shared" si="40"/>
        <v>XX</v>
      </c>
      <c r="L229" s="85" t="e">
        <f t="shared" si="41"/>
        <v>#VALUE!</v>
      </c>
      <c r="M229" s="193"/>
    </row>
    <row r="230" spans="1:13" ht="12.75" customHeight="1">
      <c r="A230" s="183" t="s">
        <v>425</v>
      </c>
      <c r="B230" s="184"/>
      <c r="C230" s="185"/>
      <c r="D230" s="232"/>
      <c r="E230" s="85">
        <f t="shared" si="35"/>
        <v>0</v>
      </c>
      <c r="F230" s="232"/>
      <c r="G230" s="85">
        <f t="shared" si="36"/>
        <v>0</v>
      </c>
      <c r="H230" s="85">
        <f t="shared" si="37"/>
        <v>0</v>
      </c>
      <c r="I230" s="85">
        <f t="shared" si="38"/>
        <v>0</v>
      </c>
      <c r="J230" s="94" t="e">
        <f t="shared" si="39"/>
        <v>#VALUE!</v>
      </c>
      <c r="K230" s="189" t="str">
        <f t="shared" si="40"/>
        <v>XX</v>
      </c>
      <c r="L230" s="85" t="e">
        <f t="shared" si="41"/>
        <v>#VALUE!</v>
      </c>
      <c r="M230" s="89"/>
    </row>
    <row r="231" spans="1:13" ht="12.75" customHeight="1">
      <c r="A231" s="187" t="s">
        <v>426</v>
      </c>
      <c r="B231" s="85">
        <v>2</v>
      </c>
      <c r="C231" s="188" t="s">
        <v>248</v>
      </c>
      <c r="D231" s="86"/>
      <c r="E231" s="85">
        <f t="shared" si="35"/>
        <v>0</v>
      </c>
      <c r="F231" s="86"/>
      <c r="G231" s="85">
        <f t="shared" si="36"/>
        <v>0</v>
      </c>
      <c r="H231" s="85">
        <f t="shared" si="37"/>
        <v>0</v>
      </c>
      <c r="I231" s="85">
        <f t="shared" si="38"/>
        <v>0</v>
      </c>
      <c r="J231" s="94" t="e">
        <f t="shared" si="39"/>
        <v>#VALUE!</v>
      </c>
      <c r="K231" s="189" t="str">
        <f t="shared" si="40"/>
        <v>XX</v>
      </c>
      <c r="L231" s="85" t="e">
        <f t="shared" si="41"/>
        <v>#VALUE!</v>
      </c>
      <c r="M231" s="89"/>
    </row>
    <row r="232" spans="1:13" ht="12.75" customHeight="1">
      <c r="A232" s="183" t="s">
        <v>2</v>
      </c>
      <c r="B232" s="184"/>
      <c r="C232" s="185"/>
      <c r="D232" s="232"/>
      <c r="E232" s="85">
        <f t="shared" si="35"/>
        <v>0</v>
      </c>
      <c r="F232" s="232"/>
      <c r="G232" s="85">
        <f t="shared" si="36"/>
        <v>0</v>
      </c>
      <c r="H232" s="85">
        <f t="shared" si="37"/>
        <v>0</v>
      </c>
      <c r="I232" s="85">
        <f t="shared" si="38"/>
        <v>0</v>
      </c>
      <c r="J232" s="94" t="e">
        <f t="shared" si="39"/>
        <v>#VALUE!</v>
      </c>
      <c r="K232" s="189" t="str">
        <f t="shared" si="40"/>
        <v>XX</v>
      </c>
      <c r="L232" s="85" t="e">
        <f t="shared" si="41"/>
        <v>#VALUE!</v>
      </c>
      <c r="M232" s="89"/>
    </row>
    <row r="233" spans="1:13" ht="12.75" customHeight="1">
      <c r="A233" s="187" t="s">
        <v>427</v>
      </c>
      <c r="B233" s="85">
        <v>2</v>
      </c>
      <c r="C233" s="188" t="s">
        <v>248</v>
      </c>
      <c r="D233" s="86"/>
      <c r="E233" s="85">
        <f t="shared" si="35"/>
        <v>0</v>
      </c>
      <c r="F233" s="86"/>
      <c r="G233" s="85">
        <f t="shared" si="36"/>
        <v>0</v>
      </c>
      <c r="H233" s="85">
        <f t="shared" si="37"/>
        <v>0</v>
      </c>
      <c r="I233" s="85">
        <f t="shared" si="38"/>
        <v>0</v>
      </c>
      <c r="J233" s="94" t="e">
        <f t="shared" si="39"/>
        <v>#VALUE!</v>
      </c>
      <c r="K233" s="189" t="str">
        <f t="shared" si="40"/>
        <v>XX</v>
      </c>
      <c r="L233" s="85" t="e">
        <f t="shared" si="41"/>
        <v>#VALUE!</v>
      </c>
      <c r="M233" s="190"/>
    </row>
    <row r="234" spans="1:13" ht="12.75" customHeight="1">
      <c r="A234" s="183" t="s">
        <v>575</v>
      </c>
      <c r="B234" s="184"/>
      <c r="C234" s="185"/>
      <c r="D234" s="232"/>
      <c r="E234" s="85">
        <f t="shared" si="35"/>
        <v>0</v>
      </c>
      <c r="F234" s="232"/>
      <c r="G234" s="85">
        <f t="shared" si="36"/>
        <v>0</v>
      </c>
      <c r="H234" s="85">
        <f t="shared" si="37"/>
        <v>0</v>
      </c>
      <c r="I234" s="85">
        <f t="shared" si="38"/>
        <v>0</v>
      </c>
      <c r="J234" s="94" t="e">
        <f t="shared" si="39"/>
        <v>#VALUE!</v>
      </c>
      <c r="K234" s="189" t="str">
        <f t="shared" si="40"/>
        <v>XX</v>
      </c>
      <c r="L234" s="85" t="e">
        <f t="shared" si="41"/>
        <v>#VALUE!</v>
      </c>
      <c r="M234" s="89"/>
    </row>
    <row r="235" spans="1:13" ht="12.75" customHeight="1">
      <c r="A235" s="187" t="s">
        <v>576</v>
      </c>
      <c r="B235" s="85">
        <v>2</v>
      </c>
      <c r="C235" s="188" t="s">
        <v>224</v>
      </c>
      <c r="D235" s="86"/>
      <c r="E235" s="85">
        <f t="shared" si="35"/>
        <v>0</v>
      </c>
      <c r="F235" s="86"/>
      <c r="G235" s="85">
        <f t="shared" si="36"/>
        <v>0</v>
      </c>
      <c r="H235" s="85">
        <f t="shared" si="37"/>
        <v>0</v>
      </c>
      <c r="I235" s="85">
        <f t="shared" si="38"/>
        <v>0</v>
      </c>
      <c r="J235" s="94" t="e">
        <f t="shared" si="39"/>
        <v>#VALUE!</v>
      </c>
      <c r="K235" s="189" t="str">
        <f t="shared" si="40"/>
        <v>XX</v>
      </c>
      <c r="L235" s="85" t="e">
        <f t="shared" si="41"/>
        <v>#VALUE!</v>
      </c>
      <c r="M235" s="89"/>
    </row>
    <row r="236" spans="1:13" ht="12.75" customHeight="1">
      <c r="A236" s="187" t="s">
        <v>577</v>
      </c>
      <c r="B236" s="85">
        <v>2</v>
      </c>
      <c r="C236" s="188" t="s">
        <v>224</v>
      </c>
      <c r="D236" s="86"/>
      <c r="E236" s="85">
        <f t="shared" si="35"/>
        <v>0</v>
      </c>
      <c r="F236" s="86"/>
      <c r="G236" s="85">
        <f t="shared" si="36"/>
        <v>0</v>
      </c>
      <c r="H236" s="85">
        <f t="shared" si="37"/>
        <v>0</v>
      </c>
      <c r="I236" s="85">
        <f t="shared" si="38"/>
        <v>0</v>
      </c>
      <c r="J236" s="94" t="e">
        <f t="shared" si="39"/>
        <v>#VALUE!</v>
      </c>
      <c r="K236" s="189" t="str">
        <f t="shared" si="40"/>
        <v>XX</v>
      </c>
      <c r="L236" s="85" t="e">
        <f t="shared" si="41"/>
        <v>#VALUE!</v>
      </c>
      <c r="M236" s="89"/>
    </row>
    <row r="237" spans="1:13" ht="15" customHeight="1">
      <c r="A237" s="82" t="s">
        <v>197</v>
      </c>
      <c r="B237" s="18"/>
      <c r="C237" s="54"/>
      <c r="D237" s="19"/>
      <c r="E237" s="18"/>
      <c r="F237" s="19"/>
      <c r="G237" s="18"/>
      <c r="H237" s="18"/>
      <c r="I237" s="18"/>
      <c r="J237" s="92"/>
      <c r="K237" s="182"/>
      <c r="L237" s="18"/>
      <c r="M237" s="88" t="e">
        <f>SUM(L238:L247)</f>
        <v>#VALUE!</v>
      </c>
    </row>
    <row r="238" spans="1:13" ht="12.75" customHeight="1">
      <c r="A238" s="183" t="s">
        <v>436</v>
      </c>
      <c r="B238" s="184"/>
      <c r="C238" s="185"/>
      <c r="D238" s="232"/>
      <c r="E238" s="85">
        <f t="shared" si="35"/>
        <v>0</v>
      </c>
      <c r="F238" s="232"/>
      <c r="G238" s="85">
        <f t="shared" si="36"/>
        <v>0</v>
      </c>
      <c r="H238" s="85">
        <f t="shared" si="37"/>
        <v>0</v>
      </c>
      <c r="I238" s="85">
        <f t="shared" si="38"/>
        <v>0</v>
      </c>
      <c r="J238" s="94" t="e">
        <f t="shared" si="39"/>
        <v>#VALUE!</v>
      </c>
      <c r="K238" s="189" t="str">
        <f t="shared" si="40"/>
        <v>XX</v>
      </c>
      <c r="L238" s="85" t="e">
        <f t="shared" si="41"/>
        <v>#VALUE!</v>
      </c>
      <c r="M238" s="89"/>
    </row>
    <row r="239" spans="1:13" ht="12.75" customHeight="1">
      <c r="A239" s="183" t="s">
        <v>437</v>
      </c>
      <c r="B239" s="85"/>
      <c r="C239" s="188"/>
      <c r="D239" s="86"/>
      <c r="E239" s="85">
        <f t="shared" si="35"/>
        <v>0</v>
      </c>
      <c r="F239" s="86"/>
      <c r="G239" s="85">
        <f t="shared" si="36"/>
        <v>0</v>
      </c>
      <c r="H239" s="85">
        <f t="shared" si="37"/>
        <v>0</v>
      </c>
      <c r="I239" s="85">
        <f t="shared" si="38"/>
        <v>0</v>
      </c>
      <c r="J239" s="94" t="e">
        <f t="shared" si="39"/>
        <v>#VALUE!</v>
      </c>
      <c r="K239" s="189" t="str">
        <f t="shared" si="40"/>
        <v>XX</v>
      </c>
      <c r="L239" s="85" t="e">
        <f t="shared" si="41"/>
        <v>#VALUE!</v>
      </c>
      <c r="M239" s="89"/>
    </row>
    <row r="240" spans="1:13" ht="12.75" customHeight="1">
      <c r="A240" s="187" t="s">
        <v>438</v>
      </c>
      <c r="B240" s="85">
        <v>186.72</v>
      </c>
      <c r="C240" s="188" t="s">
        <v>224</v>
      </c>
      <c r="D240" s="86"/>
      <c r="E240" s="85">
        <f t="shared" si="35"/>
        <v>0</v>
      </c>
      <c r="F240" s="86"/>
      <c r="G240" s="85">
        <f t="shared" si="36"/>
        <v>0</v>
      </c>
      <c r="H240" s="85">
        <f t="shared" si="37"/>
        <v>0</v>
      </c>
      <c r="I240" s="85">
        <f t="shared" si="38"/>
        <v>0</v>
      </c>
      <c r="J240" s="94" t="e">
        <f t="shared" si="39"/>
        <v>#VALUE!</v>
      </c>
      <c r="K240" s="189" t="str">
        <f t="shared" si="40"/>
        <v>XX</v>
      </c>
      <c r="L240" s="85" t="e">
        <f t="shared" si="41"/>
        <v>#VALUE!</v>
      </c>
      <c r="M240" s="89"/>
    </row>
    <row r="241" spans="1:13" ht="12.75" customHeight="1">
      <c r="A241" s="183" t="s">
        <v>439</v>
      </c>
      <c r="B241" s="85"/>
      <c r="C241" s="188"/>
      <c r="D241" s="86"/>
      <c r="E241" s="85">
        <f t="shared" si="35"/>
        <v>0</v>
      </c>
      <c r="F241" s="86"/>
      <c r="G241" s="85">
        <f t="shared" si="36"/>
        <v>0</v>
      </c>
      <c r="H241" s="85">
        <f t="shared" si="37"/>
        <v>0</v>
      </c>
      <c r="I241" s="85">
        <f t="shared" si="38"/>
        <v>0</v>
      </c>
      <c r="J241" s="94" t="e">
        <f t="shared" si="39"/>
        <v>#VALUE!</v>
      </c>
      <c r="K241" s="189" t="str">
        <f t="shared" si="40"/>
        <v>XX</v>
      </c>
      <c r="L241" s="85" t="e">
        <f t="shared" si="41"/>
        <v>#VALUE!</v>
      </c>
      <c r="M241" s="89"/>
    </row>
    <row r="242" spans="1:13" ht="12.75" customHeight="1">
      <c r="A242" s="187" t="s">
        <v>440</v>
      </c>
      <c r="B242" s="85">
        <v>186.72</v>
      </c>
      <c r="C242" s="188" t="s">
        <v>224</v>
      </c>
      <c r="D242" s="86"/>
      <c r="E242" s="85">
        <f t="shared" si="35"/>
        <v>0</v>
      </c>
      <c r="F242" s="86"/>
      <c r="G242" s="85">
        <f t="shared" si="36"/>
        <v>0</v>
      </c>
      <c r="H242" s="85">
        <f t="shared" si="37"/>
        <v>0</v>
      </c>
      <c r="I242" s="85">
        <f t="shared" si="38"/>
        <v>0</v>
      </c>
      <c r="J242" s="94" t="e">
        <f t="shared" si="39"/>
        <v>#VALUE!</v>
      </c>
      <c r="K242" s="189" t="str">
        <f t="shared" si="40"/>
        <v>XX</v>
      </c>
      <c r="L242" s="85" t="e">
        <f t="shared" si="41"/>
        <v>#VALUE!</v>
      </c>
      <c r="M242" s="89"/>
    </row>
    <row r="243" spans="1:13" s="3" customFormat="1" ht="15" customHeight="1">
      <c r="A243" s="183" t="s">
        <v>441</v>
      </c>
      <c r="B243" s="85"/>
      <c r="C243" s="188"/>
      <c r="D243" s="86"/>
      <c r="E243" s="85">
        <f t="shared" si="35"/>
        <v>0</v>
      </c>
      <c r="F243" s="86"/>
      <c r="G243" s="85">
        <f t="shared" si="36"/>
        <v>0</v>
      </c>
      <c r="H243" s="85">
        <f t="shared" si="37"/>
        <v>0</v>
      </c>
      <c r="I243" s="85">
        <f t="shared" si="38"/>
        <v>0</v>
      </c>
      <c r="J243" s="94" t="e">
        <f t="shared" si="39"/>
        <v>#VALUE!</v>
      </c>
      <c r="K243" s="189" t="str">
        <f t="shared" si="40"/>
        <v>XX</v>
      </c>
      <c r="L243" s="85" t="e">
        <f t="shared" si="41"/>
        <v>#VALUE!</v>
      </c>
      <c r="M243" s="193"/>
    </row>
    <row r="244" spans="1:13" ht="12.75" customHeight="1">
      <c r="A244" s="183" t="s">
        <v>442</v>
      </c>
      <c r="B244" s="184"/>
      <c r="C244" s="185"/>
      <c r="D244" s="232"/>
      <c r="E244" s="85">
        <f t="shared" si="35"/>
        <v>0</v>
      </c>
      <c r="F244" s="232"/>
      <c r="G244" s="85">
        <f t="shared" si="36"/>
        <v>0</v>
      </c>
      <c r="H244" s="85">
        <f t="shared" si="37"/>
        <v>0</v>
      </c>
      <c r="I244" s="85">
        <f t="shared" si="38"/>
        <v>0</v>
      </c>
      <c r="J244" s="94" t="e">
        <f t="shared" si="39"/>
        <v>#VALUE!</v>
      </c>
      <c r="K244" s="189" t="str">
        <f t="shared" si="40"/>
        <v>XX</v>
      </c>
      <c r="L244" s="85" t="e">
        <f t="shared" si="41"/>
        <v>#VALUE!</v>
      </c>
      <c r="M244" s="89"/>
    </row>
    <row r="245" spans="1:13" ht="12.75" customHeight="1">
      <c r="A245" s="187" t="s">
        <v>578</v>
      </c>
      <c r="B245" s="85">
        <v>29.12</v>
      </c>
      <c r="C245" s="188" t="s">
        <v>224</v>
      </c>
      <c r="D245" s="86"/>
      <c r="E245" s="85">
        <f t="shared" si="35"/>
        <v>0</v>
      </c>
      <c r="F245" s="86"/>
      <c r="G245" s="85">
        <f t="shared" si="36"/>
        <v>0</v>
      </c>
      <c r="H245" s="85">
        <f t="shared" si="37"/>
        <v>0</v>
      </c>
      <c r="I245" s="85">
        <f t="shared" si="38"/>
        <v>0</v>
      </c>
      <c r="J245" s="94" t="e">
        <f t="shared" si="39"/>
        <v>#VALUE!</v>
      </c>
      <c r="K245" s="189" t="str">
        <f t="shared" si="40"/>
        <v>XX</v>
      </c>
      <c r="L245" s="85" t="e">
        <f t="shared" si="41"/>
        <v>#VALUE!</v>
      </c>
      <c r="M245" s="89"/>
    </row>
    <row r="246" spans="1:13" ht="12.75" customHeight="1">
      <c r="A246" s="183" t="s">
        <v>579</v>
      </c>
      <c r="B246" s="85"/>
      <c r="C246" s="188"/>
      <c r="D246" s="86"/>
      <c r="E246" s="85">
        <f t="shared" si="35"/>
        <v>0</v>
      </c>
      <c r="F246" s="86"/>
      <c r="G246" s="85">
        <f t="shared" si="36"/>
        <v>0</v>
      </c>
      <c r="H246" s="85">
        <f t="shared" si="37"/>
        <v>0</v>
      </c>
      <c r="I246" s="85">
        <f t="shared" si="38"/>
        <v>0</v>
      </c>
      <c r="J246" s="94" t="e">
        <f t="shared" si="39"/>
        <v>#VALUE!</v>
      </c>
      <c r="K246" s="189" t="str">
        <f t="shared" si="40"/>
        <v>XX</v>
      </c>
      <c r="L246" s="85" t="e">
        <f t="shared" si="41"/>
        <v>#VALUE!</v>
      </c>
      <c r="M246" s="89"/>
    </row>
    <row r="247" spans="1:13" ht="12.75" customHeight="1">
      <c r="A247" s="187" t="s">
        <v>580</v>
      </c>
      <c r="B247" s="85">
        <v>2.5</v>
      </c>
      <c r="C247" s="188" t="s">
        <v>243</v>
      </c>
      <c r="D247" s="86"/>
      <c r="E247" s="85">
        <f t="shared" si="35"/>
        <v>0</v>
      </c>
      <c r="F247" s="86"/>
      <c r="G247" s="85">
        <f t="shared" si="36"/>
        <v>0</v>
      </c>
      <c r="H247" s="85">
        <f t="shared" si="37"/>
        <v>0</v>
      </c>
      <c r="I247" s="85">
        <f t="shared" si="38"/>
        <v>0</v>
      </c>
      <c r="J247" s="94" t="e">
        <f t="shared" si="39"/>
        <v>#VALUE!</v>
      </c>
      <c r="K247" s="189" t="str">
        <f t="shared" si="40"/>
        <v>XX</v>
      </c>
      <c r="L247" s="85" t="e">
        <f t="shared" si="41"/>
        <v>#VALUE!</v>
      </c>
      <c r="M247" s="89"/>
    </row>
    <row r="248" spans="1:13" ht="15" customHeight="1">
      <c r="A248" s="82" t="s">
        <v>198</v>
      </c>
      <c r="B248" s="18"/>
      <c r="C248" s="54"/>
      <c r="D248" s="19"/>
      <c r="E248" s="18"/>
      <c r="F248" s="19"/>
      <c r="G248" s="18"/>
      <c r="H248" s="18"/>
      <c r="I248" s="18"/>
      <c r="J248" s="92"/>
      <c r="K248" s="182"/>
      <c r="L248" s="18"/>
      <c r="M248" s="88" t="e">
        <f>SUM(L249:L254)</f>
        <v>#VALUE!</v>
      </c>
    </row>
    <row r="249" spans="1:13" ht="12.75" customHeight="1">
      <c r="A249" s="183" t="s">
        <v>448</v>
      </c>
      <c r="B249" s="184"/>
      <c r="C249" s="185"/>
      <c r="D249" s="232"/>
      <c r="E249" s="85">
        <f t="shared" si="35"/>
        <v>0</v>
      </c>
      <c r="F249" s="232"/>
      <c r="G249" s="85">
        <f t="shared" si="36"/>
        <v>0</v>
      </c>
      <c r="H249" s="85">
        <f t="shared" si="37"/>
        <v>0</v>
      </c>
      <c r="I249" s="85">
        <f t="shared" si="38"/>
        <v>0</v>
      </c>
      <c r="J249" s="94" t="e">
        <f t="shared" si="39"/>
        <v>#VALUE!</v>
      </c>
      <c r="K249" s="189" t="str">
        <f t="shared" si="40"/>
        <v>XX</v>
      </c>
      <c r="L249" s="85" t="e">
        <f t="shared" si="41"/>
        <v>#VALUE!</v>
      </c>
      <c r="M249" s="89"/>
    </row>
    <row r="250" spans="1:13" ht="12.75" customHeight="1">
      <c r="A250" s="183" t="s">
        <v>449</v>
      </c>
      <c r="B250" s="184"/>
      <c r="C250" s="185"/>
      <c r="D250" s="232"/>
      <c r="E250" s="85">
        <f t="shared" si="35"/>
        <v>0</v>
      </c>
      <c r="F250" s="232"/>
      <c r="G250" s="85">
        <f t="shared" si="36"/>
        <v>0</v>
      </c>
      <c r="H250" s="85">
        <f t="shared" si="37"/>
        <v>0</v>
      </c>
      <c r="I250" s="85">
        <f t="shared" si="38"/>
        <v>0</v>
      </c>
      <c r="J250" s="94" t="e">
        <f t="shared" si="39"/>
        <v>#VALUE!</v>
      </c>
      <c r="K250" s="189" t="str">
        <f t="shared" si="40"/>
        <v>XX</v>
      </c>
      <c r="L250" s="85" t="e">
        <f t="shared" si="41"/>
        <v>#VALUE!</v>
      </c>
      <c r="M250" s="89"/>
    </row>
    <row r="251" spans="1:13" ht="12.75" customHeight="1">
      <c r="A251" s="187" t="s">
        <v>581</v>
      </c>
      <c r="B251" s="85">
        <v>0.55000000000000004</v>
      </c>
      <c r="C251" s="188" t="s">
        <v>224</v>
      </c>
      <c r="D251" s="86"/>
      <c r="E251" s="85">
        <f t="shared" si="35"/>
        <v>0</v>
      </c>
      <c r="F251" s="86"/>
      <c r="G251" s="85">
        <f t="shared" si="36"/>
        <v>0</v>
      </c>
      <c r="H251" s="85">
        <f t="shared" si="37"/>
        <v>0</v>
      </c>
      <c r="I251" s="85">
        <f t="shared" si="38"/>
        <v>0</v>
      </c>
      <c r="J251" s="94" t="e">
        <f t="shared" si="39"/>
        <v>#VALUE!</v>
      </c>
      <c r="K251" s="189" t="str">
        <f t="shared" si="40"/>
        <v>XX</v>
      </c>
      <c r="L251" s="85" t="e">
        <f t="shared" si="41"/>
        <v>#VALUE!</v>
      </c>
      <c r="M251" s="89"/>
    </row>
    <row r="252" spans="1:13" ht="12.75" customHeight="1">
      <c r="A252" s="183" t="s">
        <v>450</v>
      </c>
      <c r="B252" s="184"/>
      <c r="C252" s="185"/>
      <c r="D252" s="232"/>
      <c r="E252" s="85">
        <f t="shared" si="35"/>
        <v>0</v>
      </c>
      <c r="F252" s="232"/>
      <c r="G252" s="85">
        <f t="shared" si="36"/>
        <v>0</v>
      </c>
      <c r="H252" s="85">
        <f t="shared" si="37"/>
        <v>0</v>
      </c>
      <c r="I252" s="85">
        <f t="shared" si="38"/>
        <v>0</v>
      </c>
      <c r="J252" s="94" t="e">
        <f t="shared" si="39"/>
        <v>#VALUE!</v>
      </c>
      <c r="K252" s="189" t="str">
        <f t="shared" si="40"/>
        <v>XX</v>
      </c>
      <c r="L252" s="85" t="e">
        <f t="shared" si="41"/>
        <v>#VALUE!</v>
      </c>
      <c r="M252" s="190"/>
    </row>
    <row r="253" spans="1:13" ht="12.75" customHeight="1">
      <c r="A253" s="183" t="s">
        <v>3</v>
      </c>
      <c r="B253" s="184"/>
      <c r="C253" s="185"/>
      <c r="D253" s="232"/>
      <c r="E253" s="85">
        <f t="shared" si="35"/>
        <v>0</v>
      </c>
      <c r="F253" s="232"/>
      <c r="G253" s="85">
        <f t="shared" si="36"/>
        <v>0</v>
      </c>
      <c r="H253" s="85">
        <f t="shared" si="37"/>
        <v>0</v>
      </c>
      <c r="I253" s="85">
        <f t="shared" si="38"/>
        <v>0</v>
      </c>
      <c r="J253" s="94" t="e">
        <f t="shared" si="39"/>
        <v>#VALUE!</v>
      </c>
      <c r="K253" s="189" t="str">
        <f t="shared" si="40"/>
        <v>XX</v>
      </c>
      <c r="L253" s="85" t="e">
        <f t="shared" si="41"/>
        <v>#VALUE!</v>
      </c>
      <c r="M253" s="89"/>
    </row>
    <row r="254" spans="1:13" s="3" customFormat="1" ht="15" customHeight="1">
      <c r="A254" s="187" t="s">
        <v>582</v>
      </c>
      <c r="B254" s="85">
        <v>5.5</v>
      </c>
      <c r="C254" s="188" t="s">
        <v>224</v>
      </c>
      <c r="D254" s="86"/>
      <c r="E254" s="85">
        <f t="shared" si="35"/>
        <v>0</v>
      </c>
      <c r="F254" s="86"/>
      <c r="G254" s="85">
        <f t="shared" si="36"/>
        <v>0</v>
      </c>
      <c r="H254" s="85">
        <f t="shared" si="37"/>
        <v>0</v>
      </c>
      <c r="I254" s="85">
        <f t="shared" si="38"/>
        <v>0</v>
      </c>
      <c r="J254" s="94" t="e">
        <f t="shared" si="39"/>
        <v>#VALUE!</v>
      </c>
      <c r="K254" s="189" t="str">
        <f t="shared" si="40"/>
        <v>XX</v>
      </c>
      <c r="L254" s="85" t="e">
        <f t="shared" si="41"/>
        <v>#VALUE!</v>
      </c>
      <c r="M254" s="193"/>
    </row>
    <row r="255" spans="1:13" ht="15" customHeight="1">
      <c r="A255" s="82" t="s">
        <v>162</v>
      </c>
      <c r="B255" s="18"/>
      <c r="C255" s="54"/>
      <c r="D255" s="19"/>
      <c r="E255" s="18"/>
      <c r="F255" s="19"/>
      <c r="G255" s="18"/>
      <c r="H255" s="18"/>
      <c r="I255" s="18"/>
      <c r="J255" s="92"/>
      <c r="K255" s="182"/>
      <c r="L255" s="18"/>
      <c r="M255" s="88" t="e">
        <f>SUM(L256:L265)</f>
        <v>#VALUE!</v>
      </c>
    </row>
    <row r="256" spans="1:13" ht="12.75" customHeight="1">
      <c r="A256" s="183" t="s">
        <v>4</v>
      </c>
      <c r="B256" s="184"/>
      <c r="C256" s="185"/>
      <c r="D256" s="232"/>
      <c r="E256" s="85">
        <f t="shared" si="35"/>
        <v>0</v>
      </c>
      <c r="F256" s="232"/>
      <c r="G256" s="85">
        <f t="shared" si="36"/>
        <v>0</v>
      </c>
      <c r="H256" s="85">
        <f t="shared" si="37"/>
        <v>0</v>
      </c>
      <c r="I256" s="85">
        <f t="shared" si="38"/>
        <v>0</v>
      </c>
      <c r="J256" s="94" t="e">
        <f t="shared" si="39"/>
        <v>#VALUE!</v>
      </c>
      <c r="K256" s="189" t="str">
        <f t="shared" si="40"/>
        <v>XX</v>
      </c>
      <c r="L256" s="85" t="e">
        <f t="shared" si="41"/>
        <v>#VALUE!</v>
      </c>
      <c r="M256" s="89"/>
    </row>
    <row r="257" spans="1:13" ht="12.75" customHeight="1">
      <c r="A257" s="187" t="s">
        <v>583</v>
      </c>
      <c r="B257" s="85">
        <v>252.6</v>
      </c>
      <c r="C257" s="188" t="s">
        <v>224</v>
      </c>
      <c r="D257" s="86"/>
      <c r="E257" s="85">
        <f t="shared" si="35"/>
        <v>0</v>
      </c>
      <c r="F257" s="86"/>
      <c r="G257" s="85">
        <f t="shared" si="36"/>
        <v>0</v>
      </c>
      <c r="H257" s="85">
        <f t="shared" si="37"/>
        <v>0</v>
      </c>
      <c r="I257" s="85">
        <f t="shared" si="38"/>
        <v>0</v>
      </c>
      <c r="J257" s="94" t="e">
        <f t="shared" si="39"/>
        <v>#VALUE!</v>
      </c>
      <c r="K257" s="189" t="str">
        <f t="shared" si="40"/>
        <v>XX</v>
      </c>
      <c r="L257" s="85" t="e">
        <f t="shared" si="41"/>
        <v>#VALUE!</v>
      </c>
      <c r="M257" s="89"/>
    </row>
    <row r="258" spans="1:13" ht="12.75" customHeight="1">
      <c r="A258" s="183" t="s">
        <v>453</v>
      </c>
      <c r="B258" s="184"/>
      <c r="C258" s="185"/>
      <c r="D258" s="232"/>
      <c r="E258" s="85">
        <f t="shared" si="35"/>
        <v>0</v>
      </c>
      <c r="F258" s="232"/>
      <c r="G258" s="85">
        <f t="shared" si="36"/>
        <v>0</v>
      </c>
      <c r="H258" s="85">
        <f t="shared" si="37"/>
        <v>0</v>
      </c>
      <c r="I258" s="85">
        <f t="shared" si="38"/>
        <v>0</v>
      </c>
      <c r="J258" s="94" t="e">
        <f t="shared" si="39"/>
        <v>#VALUE!</v>
      </c>
      <c r="K258" s="189" t="str">
        <f t="shared" si="40"/>
        <v>XX</v>
      </c>
      <c r="L258" s="85" t="e">
        <f t="shared" si="41"/>
        <v>#VALUE!</v>
      </c>
      <c r="M258" s="89"/>
    </row>
    <row r="259" spans="1:13" ht="12.75" customHeight="1">
      <c r="A259" s="187" t="s">
        <v>584</v>
      </c>
      <c r="B259" s="85">
        <v>252.6</v>
      </c>
      <c r="C259" s="188" t="s">
        <v>224</v>
      </c>
      <c r="D259" s="86"/>
      <c r="E259" s="85">
        <f t="shared" si="35"/>
        <v>0</v>
      </c>
      <c r="F259" s="86"/>
      <c r="G259" s="85">
        <f t="shared" si="36"/>
        <v>0</v>
      </c>
      <c r="H259" s="85">
        <f t="shared" si="37"/>
        <v>0</v>
      </c>
      <c r="I259" s="85">
        <f t="shared" si="38"/>
        <v>0</v>
      </c>
      <c r="J259" s="94" t="e">
        <f t="shared" si="39"/>
        <v>#VALUE!</v>
      </c>
      <c r="K259" s="189" t="str">
        <f t="shared" si="40"/>
        <v>XX</v>
      </c>
      <c r="L259" s="85" t="e">
        <f t="shared" si="41"/>
        <v>#VALUE!</v>
      </c>
      <c r="M259" s="190"/>
    </row>
    <row r="260" spans="1:13" ht="12.75" customHeight="1">
      <c r="A260" s="183" t="s">
        <v>454</v>
      </c>
      <c r="B260" s="184"/>
      <c r="C260" s="185"/>
      <c r="D260" s="232"/>
      <c r="E260" s="85">
        <f t="shared" si="35"/>
        <v>0</v>
      </c>
      <c r="F260" s="232"/>
      <c r="G260" s="85">
        <f t="shared" si="36"/>
        <v>0</v>
      </c>
      <c r="H260" s="85">
        <f t="shared" si="37"/>
        <v>0</v>
      </c>
      <c r="I260" s="85">
        <f t="shared" si="38"/>
        <v>0</v>
      </c>
      <c r="J260" s="94" t="e">
        <f t="shared" si="39"/>
        <v>#VALUE!</v>
      </c>
      <c r="K260" s="189" t="str">
        <f t="shared" si="40"/>
        <v>XX</v>
      </c>
      <c r="L260" s="85" t="e">
        <f t="shared" si="41"/>
        <v>#VALUE!</v>
      </c>
      <c r="M260" s="89"/>
    </row>
    <row r="261" spans="1:13" s="3" customFormat="1" ht="15" customHeight="1">
      <c r="A261" s="187" t="s">
        <v>455</v>
      </c>
      <c r="B261" s="85">
        <v>13.23</v>
      </c>
      <c r="C261" s="188" t="s">
        <v>224</v>
      </c>
      <c r="D261" s="86"/>
      <c r="E261" s="85">
        <f t="shared" si="35"/>
        <v>0</v>
      </c>
      <c r="F261" s="86"/>
      <c r="G261" s="85">
        <f t="shared" si="36"/>
        <v>0</v>
      </c>
      <c r="H261" s="85">
        <f t="shared" si="37"/>
        <v>0</v>
      </c>
      <c r="I261" s="85">
        <f t="shared" si="38"/>
        <v>0</v>
      </c>
      <c r="J261" s="94" t="e">
        <f t="shared" si="39"/>
        <v>#VALUE!</v>
      </c>
      <c r="K261" s="189" t="str">
        <f t="shared" si="40"/>
        <v>XX</v>
      </c>
      <c r="L261" s="85" t="e">
        <f t="shared" si="41"/>
        <v>#VALUE!</v>
      </c>
      <c r="M261" s="193"/>
    </row>
    <row r="262" spans="1:13" ht="12.75" customHeight="1">
      <c r="A262" s="183" t="s">
        <v>456</v>
      </c>
      <c r="B262" s="184"/>
      <c r="C262" s="185"/>
      <c r="D262" s="232"/>
      <c r="E262" s="85">
        <f t="shared" si="35"/>
        <v>0</v>
      </c>
      <c r="F262" s="232"/>
      <c r="G262" s="85">
        <f t="shared" si="36"/>
        <v>0</v>
      </c>
      <c r="H262" s="85">
        <f t="shared" si="37"/>
        <v>0</v>
      </c>
      <c r="I262" s="85">
        <f t="shared" si="38"/>
        <v>0</v>
      </c>
      <c r="J262" s="94" t="e">
        <f t="shared" si="39"/>
        <v>#VALUE!</v>
      </c>
      <c r="K262" s="189" t="str">
        <f t="shared" si="40"/>
        <v>XX</v>
      </c>
      <c r="L262" s="85" t="e">
        <f t="shared" si="41"/>
        <v>#VALUE!</v>
      </c>
      <c r="M262" s="89"/>
    </row>
    <row r="263" spans="1:13" ht="12.75" customHeight="1">
      <c r="A263" s="187" t="s">
        <v>457</v>
      </c>
      <c r="B263" s="85">
        <v>64.400000000000006</v>
      </c>
      <c r="C263" s="188" t="s">
        <v>224</v>
      </c>
      <c r="D263" s="86"/>
      <c r="E263" s="85">
        <f t="shared" si="35"/>
        <v>0</v>
      </c>
      <c r="F263" s="86"/>
      <c r="G263" s="85">
        <f t="shared" si="36"/>
        <v>0</v>
      </c>
      <c r="H263" s="85">
        <f t="shared" si="37"/>
        <v>0</v>
      </c>
      <c r="I263" s="85">
        <f t="shared" si="38"/>
        <v>0</v>
      </c>
      <c r="J263" s="94" t="e">
        <f t="shared" si="39"/>
        <v>#VALUE!</v>
      </c>
      <c r="K263" s="189" t="str">
        <f t="shared" si="40"/>
        <v>XX</v>
      </c>
      <c r="L263" s="85" t="e">
        <f t="shared" si="41"/>
        <v>#VALUE!</v>
      </c>
      <c r="M263" s="89"/>
    </row>
    <row r="264" spans="1:13" ht="12.75" customHeight="1">
      <c r="A264" s="183" t="s">
        <v>458</v>
      </c>
      <c r="B264" s="184"/>
      <c r="C264" s="185"/>
      <c r="D264" s="232"/>
      <c r="E264" s="85">
        <f t="shared" si="35"/>
        <v>0</v>
      </c>
      <c r="F264" s="232"/>
      <c r="G264" s="85">
        <f t="shared" si="36"/>
        <v>0</v>
      </c>
      <c r="H264" s="85">
        <f t="shared" si="37"/>
        <v>0</v>
      </c>
      <c r="I264" s="85">
        <f t="shared" si="38"/>
        <v>0</v>
      </c>
      <c r="J264" s="94" t="e">
        <f t="shared" si="39"/>
        <v>#VALUE!</v>
      </c>
      <c r="K264" s="189" t="str">
        <f t="shared" si="40"/>
        <v>XX</v>
      </c>
      <c r="L264" s="85" t="e">
        <f t="shared" si="41"/>
        <v>#VALUE!</v>
      </c>
      <c r="M264" s="89"/>
    </row>
    <row r="265" spans="1:13" ht="12.75" customHeight="1">
      <c r="A265" s="187" t="s">
        <v>459</v>
      </c>
      <c r="B265" s="85">
        <v>64.400000000000006</v>
      </c>
      <c r="C265" s="188" t="s">
        <v>224</v>
      </c>
      <c r="D265" s="86"/>
      <c r="E265" s="85">
        <f t="shared" si="35"/>
        <v>0</v>
      </c>
      <c r="F265" s="86"/>
      <c r="G265" s="85">
        <f t="shared" si="36"/>
        <v>0</v>
      </c>
      <c r="H265" s="85">
        <f t="shared" si="37"/>
        <v>0</v>
      </c>
      <c r="I265" s="85">
        <f t="shared" si="38"/>
        <v>0</v>
      </c>
      <c r="J265" s="94" t="e">
        <f t="shared" si="39"/>
        <v>#VALUE!</v>
      </c>
      <c r="K265" s="189" t="str">
        <f t="shared" si="40"/>
        <v>XX</v>
      </c>
      <c r="L265" s="85" t="e">
        <f t="shared" si="41"/>
        <v>#VALUE!</v>
      </c>
      <c r="M265" s="89"/>
    </row>
    <row r="266" spans="1:13" ht="15" customHeight="1">
      <c r="A266" s="82" t="s">
        <v>163</v>
      </c>
      <c r="B266" s="18"/>
      <c r="C266" s="54"/>
      <c r="D266" s="19"/>
      <c r="E266" s="18"/>
      <c r="F266" s="19"/>
      <c r="G266" s="18"/>
      <c r="H266" s="18"/>
      <c r="I266" s="18"/>
      <c r="J266" s="92"/>
      <c r="K266" s="182"/>
      <c r="L266" s="18"/>
      <c r="M266" s="88" t="e">
        <f>SUM(L267:L268)</f>
        <v>#VALUE!</v>
      </c>
    </row>
    <row r="267" spans="1:13" ht="12.75" customHeight="1">
      <c r="A267" s="183" t="s">
        <v>460</v>
      </c>
      <c r="B267" s="85"/>
      <c r="C267" s="188"/>
      <c r="D267" s="86"/>
      <c r="E267" s="85">
        <f t="shared" si="35"/>
        <v>0</v>
      </c>
      <c r="F267" s="86"/>
      <c r="G267" s="85">
        <f t="shared" si="36"/>
        <v>0</v>
      </c>
      <c r="H267" s="85">
        <f t="shared" si="37"/>
        <v>0</v>
      </c>
      <c r="I267" s="85">
        <f t="shared" si="38"/>
        <v>0</v>
      </c>
      <c r="J267" s="94" t="e">
        <f t="shared" si="39"/>
        <v>#VALUE!</v>
      </c>
      <c r="K267" s="189" t="str">
        <f t="shared" si="40"/>
        <v>XX</v>
      </c>
      <c r="L267" s="85" t="e">
        <f t="shared" si="41"/>
        <v>#VALUE!</v>
      </c>
      <c r="M267" s="89"/>
    </row>
    <row r="268" spans="1:13" ht="12.75" customHeight="1">
      <c r="A268" s="187" t="s">
        <v>461</v>
      </c>
      <c r="B268" s="85">
        <v>107.83</v>
      </c>
      <c r="C268" s="188" t="s">
        <v>224</v>
      </c>
      <c r="D268" s="86"/>
      <c r="E268" s="85">
        <f t="shared" si="35"/>
        <v>0</v>
      </c>
      <c r="F268" s="86"/>
      <c r="G268" s="85">
        <f t="shared" si="36"/>
        <v>0</v>
      </c>
      <c r="H268" s="85">
        <f t="shared" si="37"/>
        <v>0</v>
      </c>
      <c r="I268" s="85">
        <f t="shared" si="38"/>
        <v>0</v>
      </c>
      <c r="J268" s="94" t="e">
        <f t="shared" si="39"/>
        <v>#VALUE!</v>
      </c>
      <c r="K268" s="189" t="str">
        <f t="shared" si="40"/>
        <v>XX</v>
      </c>
      <c r="L268" s="85" t="e">
        <f t="shared" si="41"/>
        <v>#VALUE!</v>
      </c>
      <c r="M268" s="89"/>
    </row>
    <row r="269" spans="1:13" ht="15" customHeight="1">
      <c r="A269" s="82" t="s">
        <v>146</v>
      </c>
      <c r="B269" s="18"/>
      <c r="C269" s="54"/>
      <c r="D269" s="19"/>
      <c r="E269" s="18"/>
      <c r="F269" s="19"/>
      <c r="G269" s="18"/>
      <c r="H269" s="18"/>
      <c r="I269" s="18"/>
      <c r="J269" s="92"/>
      <c r="K269" s="182"/>
      <c r="L269" s="18"/>
      <c r="M269" s="88" t="e">
        <f>SUM(L270:L272)</f>
        <v>#VALUE!</v>
      </c>
    </row>
    <row r="270" spans="1:13" ht="12.75" customHeight="1">
      <c r="A270" s="183" t="s">
        <v>5</v>
      </c>
      <c r="B270" s="184"/>
      <c r="C270" s="185"/>
      <c r="D270" s="232"/>
      <c r="E270" s="85">
        <f t="shared" si="35"/>
        <v>0</v>
      </c>
      <c r="F270" s="232"/>
      <c r="G270" s="85">
        <f t="shared" si="36"/>
        <v>0</v>
      </c>
      <c r="H270" s="85">
        <f t="shared" si="37"/>
        <v>0</v>
      </c>
      <c r="I270" s="85">
        <f t="shared" si="38"/>
        <v>0</v>
      </c>
      <c r="J270" s="94" t="e">
        <f t="shared" si="39"/>
        <v>#VALUE!</v>
      </c>
      <c r="K270" s="189" t="str">
        <f t="shared" si="40"/>
        <v>XX</v>
      </c>
      <c r="L270" s="85" t="e">
        <f t="shared" si="41"/>
        <v>#VALUE!</v>
      </c>
      <c r="M270" s="190"/>
    </row>
    <row r="271" spans="1:13" ht="12.75" customHeight="1">
      <c r="A271" s="183" t="s">
        <v>6</v>
      </c>
      <c r="B271" s="85"/>
      <c r="C271" s="188"/>
      <c r="D271" s="86"/>
      <c r="E271" s="85">
        <f t="shared" si="35"/>
        <v>0</v>
      </c>
      <c r="F271" s="86"/>
      <c r="G271" s="85">
        <f t="shared" si="36"/>
        <v>0</v>
      </c>
      <c r="H271" s="85">
        <f t="shared" si="37"/>
        <v>0</v>
      </c>
      <c r="I271" s="85">
        <f t="shared" si="38"/>
        <v>0</v>
      </c>
      <c r="J271" s="94" t="e">
        <f t="shared" si="39"/>
        <v>#VALUE!</v>
      </c>
      <c r="K271" s="189" t="str">
        <f t="shared" si="40"/>
        <v>XX</v>
      </c>
      <c r="L271" s="85" t="e">
        <f t="shared" si="41"/>
        <v>#VALUE!</v>
      </c>
      <c r="M271" s="89"/>
    </row>
    <row r="272" spans="1:13" s="3" customFormat="1" ht="15" customHeight="1">
      <c r="A272" s="187" t="s">
        <v>7</v>
      </c>
      <c r="B272" s="85">
        <v>9.5299999999999994</v>
      </c>
      <c r="C272" s="188" t="s">
        <v>224</v>
      </c>
      <c r="D272" s="86"/>
      <c r="E272" s="85">
        <f t="shared" si="35"/>
        <v>0</v>
      </c>
      <c r="F272" s="86"/>
      <c r="G272" s="85">
        <f t="shared" si="36"/>
        <v>0</v>
      </c>
      <c r="H272" s="85">
        <f t="shared" si="37"/>
        <v>0</v>
      </c>
      <c r="I272" s="85">
        <f t="shared" si="38"/>
        <v>0</v>
      </c>
      <c r="J272" s="94" t="e">
        <f t="shared" si="39"/>
        <v>#VALUE!</v>
      </c>
      <c r="K272" s="189" t="str">
        <f t="shared" si="40"/>
        <v>XX</v>
      </c>
      <c r="L272" s="85" t="e">
        <f t="shared" si="41"/>
        <v>#VALUE!</v>
      </c>
      <c r="M272" s="193"/>
    </row>
    <row r="273" spans="1:13" ht="15" customHeight="1">
      <c r="A273" s="82" t="s">
        <v>201</v>
      </c>
      <c r="B273" s="18"/>
      <c r="C273" s="54"/>
      <c r="D273" s="19"/>
      <c r="E273" s="18"/>
      <c r="F273" s="19"/>
      <c r="G273" s="18"/>
      <c r="H273" s="18"/>
      <c r="I273" s="18"/>
      <c r="J273" s="92"/>
      <c r="K273" s="182"/>
      <c r="L273" s="18"/>
      <c r="M273" s="88" t="e">
        <f>SUM(L274:L285)</f>
        <v>#VALUE!</v>
      </c>
    </row>
    <row r="274" spans="1:13" ht="12.75" customHeight="1">
      <c r="A274" s="183" t="s">
        <v>470</v>
      </c>
      <c r="B274" s="85"/>
      <c r="C274" s="188"/>
      <c r="D274" s="86"/>
      <c r="E274" s="85">
        <f t="shared" ref="E274:E285" si="42">D274*B274</f>
        <v>0</v>
      </c>
      <c r="F274" s="86"/>
      <c r="G274" s="85">
        <f t="shared" ref="G274:G285" si="43">F274*B274</f>
        <v>0</v>
      </c>
      <c r="H274" s="85">
        <f t="shared" ref="H274:H285" si="44">+D274+F274</f>
        <v>0</v>
      </c>
      <c r="I274" s="85">
        <f t="shared" ref="I274:I285" si="45">E274+G274</f>
        <v>0</v>
      </c>
      <c r="J274" s="94" t="e">
        <f t="shared" ref="J274:J285" si="46">K274*I274</f>
        <v>#VALUE!</v>
      </c>
      <c r="K274" s="189" t="str">
        <f t="shared" ref="K274:K285" si="47">$K$12</f>
        <v>XX</v>
      </c>
      <c r="L274" s="85" t="e">
        <f t="shared" ref="L274:L285" si="48">I274+J274</f>
        <v>#VALUE!</v>
      </c>
      <c r="M274" s="89"/>
    </row>
    <row r="275" spans="1:13" s="3" customFormat="1" ht="15" customHeight="1">
      <c r="A275" s="187" t="s">
        <v>471</v>
      </c>
      <c r="B275" s="85">
        <v>20.69</v>
      </c>
      <c r="C275" s="188" t="s">
        <v>224</v>
      </c>
      <c r="D275" s="86"/>
      <c r="E275" s="85">
        <f t="shared" si="42"/>
        <v>0</v>
      </c>
      <c r="F275" s="86"/>
      <c r="G275" s="85">
        <f t="shared" si="43"/>
        <v>0</v>
      </c>
      <c r="H275" s="85">
        <f t="shared" si="44"/>
        <v>0</v>
      </c>
      <c r="I275" s="85">
        <f t="shared" si="45"/>
        <v>0</v>
      </c>
      <c r="J275" s="94" t="e">
        <f t="shared" si="46"/>
        <v>#VALUE!</v>
      </c>
      <c r="K275" s="189" t="str">
        <f t="shared" si="47"/>
        <v>XX</v>
      </c>
      <c r="L275" s="85" t="e">
        <f t="shared" si="48"/>
        <v>#VALUE!</v>
      </c>
      <c r="M275" s="193"/>
    </row>
    <row r="276" spans="1:13" ht="12.75" customHeight="1">
      <c r="A276" s="183" t="s">
        <v>585</v>
      </c>
      <c r="B276" s="184"/>
      <c r="C276" s="185"/>
      <c r="D276" s="232"/>
      <c r="E276" s="85">
        <f t="shared" si="42"/>
        <v>0</v>
      </c>
      <c r="F276" s="232"/>
      <c r="G276" s="85">
        <f t="shared" si="43"/>
        <v>0</v>
      </c>
      <c r="H276" s="85">
        <f t="shared" si="44"/>
        <v>0</v>
      </c>
      <c r="I276" s="85">
        <f t="shared" si="45"/>
        <v>0</v>
      </c>
      <c r="J276" s="94" t="e">
        <f t="shared" si="46"/>
        <v>#VALUE!</v>
      </c>
      <c r="K276" s="189" t="str">
        <f t="shared" si="47"/>
        <v>XX</v>
      </c>
      <c r="L276" s="85" t="e">
        <f t="shared" si="48"/>
        <v>#VALUE!</v>
      </c>
      <c r="M276" s="89"/>
    </row>
    <row r="277" spans="1:13" ht="12.75" customHeight="1">
      <c r="A277" s="187" t="s">
        <v>586</v>
      </c>
      <c r="B277" s="85">
        <v>11.16</v>
      </c>
      <c r="C277" s="188" t="s">
        <v>224</v>
      </c>
      <c r="D277" s="86"/>
      <c r="E277" s="85">
        <f t="shared" si="42"/>
        <v>0</v>
      </c>
      <c r="F277" s="86"/>
      <c r="G277" s="85">
        <f t="shared" si="43"/>
        <v>0</v>
      </c>
      <c r="H277" s="85">
        <f t="shared" si="44"/>
        <v>0</v>
      </c>
      <c r="I277" s="85">
        <f t="shared" si="45"/>
        <v>0</v>
      </c>
      <c r="J277" s="94" t="e">
        <f t="shared" si="46"/>
        <v>#VALUE!</v>
      </c>
      <c r="K277" s="189" t="str">
        <f t="shared" si="47"/>
        <v>XX</v>
      </c>
      <c r="L277" s="85" t="e">
        <f t="shared" si="48"/>
        <v>#VALUE!</v>
      </c>
      <c r="M277" s="190"/>
    </row>
    <row r="278" spans="1:13" ht="12.75" customHeight="1">
      <c r="A278" s="183" t="s">
        <v>473</v>
      </c>
      <c r="B278" s="85"/>
      <c r="C278" s="188"/>
      <c r="D278" s="86"/>
      <c r="E278" s="85">
        <f t="shared" si="42"/>
        <v>0</v>
      </c>
      <c r="F278" s="86"/>
      <c r="G278" s="85">
        <f t="shared" si="43"/>
        <v>0</v>
      </c>
      <c r="H278" s="85">
        <f t="shared" si="44"/>
        <v>0</v>
      </c>
      <c r="I278" s="85">
        <f t="shared" si="45"/>
        <v>0</v>
      </c>
      <c r="J278" s="94" t="e">
        <f t="shared" si="46"/>
        <v>#VALUE!</v>
      </c>
      <c r="K278" s="189" t="str">
        <f t="shared" si="47"/>
        <v>XX</v>
      </c>
      <c r="L278" s="85" t="e">
        <f t="shared" si="48"/>
        <v>#VALUE!</v>
      </c>
      <c r="M278" s="89"/>
    </row>
    <row r="279" spans="1:13" s="3" customFormat="1" ht="15" customHeight="1">
      <c r="A279" s="187" t="s">
        <v>474</v>
      </c>
      <c r="B279" s="85">
        <v>9.5299999999999994</v>
      </c>
      <c r="C279" s="188" t="s">
        <v>224</v>
      </c>
      <c r="D279" s="86"/>
      <c r="E279" s="85">
        <f t="shared" si="42"/>
        <v>0</v>
      </c>
      <c r="F279" s="86"/>
      <c r="G279" s="85">
        <f t="shared" si="43"/>
        <v>0</v>
      </c>
      <c r="H279" s="85">
        <f t="shared" si="44"/>
        <v>0</v>
      </c>
      <c r="I279" s="85">
        <f t="shared" si="45"/>
        <v>0</v>
      </c>
      <c r="J279" s="94" t="e">
        <f t="shared" si="46"/>
        <v>#VALUE!</v>
      </c>
      <c r="K279" s="189" t="str">
        <f t="shared" si="47"/>
        <v>XX</v>
      </c>
      <c r="L279" s="85" t="e">
        <f t="shared" si="48"/>
        <v>#VALUE!</v>
      </c>
      <c r="M279" s="89"/>
    </row>
    <row r="280" spans="1:13" ht="12.75" customHeight="1">
      <c r="A280" s="183" t="s">
        <v>477</v>
      </c>
      <c r="B280" s="85"/>
      <c r="C280" s="188"/>
      <c r="D280" s="86"/>
      <c r="E280" s="85">
        <f t="shared" si="42"/>
        <v>0</v>
      </c>
      <c r="F280" s="86"/>
      <c r="G280" s="85">
        <f t="shared" si="43"/>
        <v>0</v>
      </c>
      <c r="H280" s="85">
        <f t="shared" si="44"/>
        <v>0</v>
      </c>
      <c r="I280" s="85">
        <f t="shared" si="45"/>
        <v>0</v>
      </c>
      <c r="J280" s="94" t="e">
        <f t="shared" si="46"/>
        <v>#VALUE!</v>
      </c>
      <c r="K280" s="189" t="str">
        <f t="shared" si="47"/>
        <v>XX</v>
      </c>
      <c r="L280" s="85" t="e">
        <f t="shared" si="48"/>
        <v>#VALUE!</v>
      </c>
      <c r="M280" s="89"/>
    </row>
    <row r="281" spans="1:13" ht="12.75" customHeight="1">
      <c r="A281" s="187" t="s">
        <v>478</v>
      </c>
      <c r="B281" s="85">
        <v>5.6</v>
      </c>
      <c r="C281" s="188" t="s">
        <v>243</v>
      </c>
      <c r="D281" s="86"/>
      <c r="E281" s="85">
        <f t="shared" si="42"/>
        <v>0</v>
      </c>
      <c r="F281" s="86"/>
      <c r="G281" s="85">
        <f t="shared" si="43"/>
        <v>0</v>
      </c>
      <c r="H281" s="85">
        <f t="shared" si="44"/>
        <v>0</v>
      </c>
      <c r="I281" s="85">
        <f t="shared" si="45"/>
        <v>0</v>
      </c>
      <c r="J281" s="94" t="e">
        <f t="shared" si="46"/>
        <v>#VALUE!</v>
      </c>
      <c r="K281" s="189" t="str">
        <f t="shared" si="47"/>
        <v>XX</v>
      </c>
      <c r="L281" s="85" t="e">
        <f t="shared" si="48"/>
        <v>#VALUE!</v>
      </c>
      <c r="M281" s="89"/>
    </row>
    <row r="282" spans="1:13" ht="12.75" customHeight="1">
      <c r="A282" s="183" t="s">
        <v>479</v>
      </c>
      <c r="B282" s="184"/>
      <c r="C282" s="185"/>
      <c r="D282" s="232"/>
      <c r="E282" s="85">
        <f t="shared" si="42"/>
        <v>0</v>
      </c>
      <c r="F282" s="232"/>
      <c r="G282" s="85">
        <f t="shared" si="43"/>
        <v>0</v>
      </c>
      <c r="H282" s="85">
        <f t="shared" si="44"/>
        <v>0</v>
      </c>
      <c r="I282" s="85">
        <f t="shared" si="45"/>
        <v>0</v>
      </c>
      <c r="J282" s="94" t="e">
        <f t="shared" si="46"/>
        <v>#VALUE!</v>
      </c>
      <c r="K282" s="189" t="str">
        <f t="shared" si="47"/>
        <v>XX</v>
      </c>
      <c r="L282" s="85" t="e">
        <f t="shared" si="48"/>
        <v>#VALUE!</v>
      </c>
      <c r="M282" s="89"/>
    </row>
    <row r="283" spans="1:13" ht="12.75" customHeight="1">
      <c r="A283" s="187" t="s">
        <v>480</v>
      </c>
      <c r="B283" s="85">
        <v>4.0999999999999996</v>
      </c>
      <c r="C283" s="188" t="s">
        <v>243</v>
      </c>
      <c r="D283" s="86"/>
      <c r="E283" s="85">
        <f t="shared" si="42"/>
        <v>0</v>
      </c>
      <c r="F283" s="86"/>
      <c r="G283" s="85">
        <f t="shared" si="43"/>
        <v>0</v>
      </c>
      <c r="H283" s="85">
        <f t="shared" si="44"/>
        <v>0</v>
      </c>
      <c r="I283" s="85">
        <f t="shared" si="45"/>
        <v>0</v>
      </c>
      <c r="J283" s="94" t="e">
        <f t="shared" si="46"/>
        <v>#VALUE!</v>
      </c>
      <c r="K283" s="189" t="str">
        <f t="shared" si="47"/>
        <v>XX</v>
      </c>
      <c r="L283" s="85" t="e">
        <f t="shared" si="48"/>
        <v>#VALUE!</v>
      </c>
      <c r="M283" s="89"/>
    </row>
    <row r="284" spans="1:13" ht="12.75" customHeight="1">
      <c r="A284" s="183" t="s">
        <v>8</v>
      </c>
      <c r="B284" s="184"/>
      <c r="C284" s="185"/>
      <c r="D284" s="232"/>
      <c r="E284" s="85">
        <f t="shared" si="42"/>
        <v>0</v>
      </c>
      <c r="F284" s="232"/>
      <c r="G284" s="85">
        <f t="shared" si="43"/>
        <v>0</v>
      </c>
      <c r="H284" s="85">
        <f t="shared" si="44"/>
        <v>0</v>
      </c>
      <c r="I284" s="85">
        <f t="shared" si="45"/>
        <v>0</v>
      </c>
      <c r="J284" s="94" t="e">
        <f t="shared" si="46"/>
        <v>#VALUE!</v>
      </c>
      <c r="K284" s="189" t="str">
        <f t="shared" si="47"/>
        <v>XX</v>
      </c>
      <c r="L284" s="85" t="e">
        <f t="shared" si="48"/>
        <v>#VALUE!</v>
      </c>
      <c r="M284" s="89"/>
    </row>
    <row r="285" spans="1:13" ht="12.75" customHeight="1">
      <c r="A285" s="187" t="s">
        <v>587</v>
      </c>
      <c r="B285" s="85">
        <v>10.4</v>
      </c>
      <c r="C285" s="188" t="s">
        <v>243</v>
      </c>
      <c r="D285" s="86"/>
      <c r="E285" s="85">
        <f t="shared" si="42"/>
        <v>0</v>
      </c>
      <c r="F285" s="86"/>
      <c r="G285" s="85">
        <f t="shared" si="43"/>
        <v>0</v>
      </c>
      <c r="H285" s="85">
        <f t="shared" si="44"/>
        <v>0</v>
      </c>
      <c r="I285" s="85">
        <f t="shared" si="45"/>
        <v>0</v>
      </c>
      <c r="J285" s="94" t="e">
        <f t="shared" si="46"/>
        <v>#VALUE!</v>
      </c>
      <c r="K285" s="189" t="str">
        <f t="shared" si="47"/>
        <v>XX</v>
      </c>
      <c r="L285" s="85" t="e">
        <f t="shared" si="48"/>
        <v>#VALUE!</v>
      </c>
      <c r="M285" s="89"/>
    </row>
    <row r="286" spans="1:13" ht="15" customHeight="1">
      <c r="A286" s="194"/>
      <c r="B286" s="195"/>
      <c r="C286" s="195"/>
      <c r="D286" s="194"/>
      <c r="E286" s="194"/>
      <c r="F286" s="196"/>
      <c r="G286" s="196"/>
      <c r="H286" s="254" t="s">
        <v>164</v>
      </c>
      <c r="I286" s="255"/>
      <c r="J286" s="255"/>
      <c r="K286" s="255"/>
      <c r="L286" s="256"/>
      <c r="M286" s="90" t="e">
        <f>SUM(M16:M285)</f>
        <v>#VALUE!</v>
      </c>
    </row>
    <row r="287" spans="1:13" ht="12.75" customHeight="1">
      <c r="F287" s="70"/>
      <c r="G287" s="70"/>
      <c r="H287" s="70"/>
      <c r="I287" s="70"/>
      <c r="J287" s="73"/>
      <c r="K287" s="91"/>
      <c r="L287" s="70"/>
      <c r="M287" s="71"/>
    </row>
    <row r="288" spans="1:13" ht="12.75" customHeight="1">
      <c r="F288" s="70"/>
      <c r="G288" s="70"/>
      <c r="H288" s="70"/>
      <c r="I288" s="70"/>
      <c r="J288" s="163"/>
      <c r="K288" s="91"/>
      <c r="L288" s="70"/>
      <c r="M288" s="71"/>
    </row>
    <row r="289" spans="6:13" ht="12.75" customHeight="1">
      <c r="F289" s="70"/>
      <c r="G289" s="70"/>
      <c r="H289" s="70"/>
      <c r="I289" s="164"/>
      <c r="J289" s="165" t="s">
        <v>1184</v>
      </c>
      <c r="K289" s="166"/>
      <c r="L289" s="164"/>
      <c r="M289" s="71"/>
    </row>
    <row r="290" spans="6:13" ht="12.75" customHeight="1">
      <c r="I290" s="164"/>
      <c r="J290" s="162"/>
      <c r="K290" s="166"/>
      <c r="L290" s="164"/>
      <c r="M290" s="71"/>
    </row>
    <row r="291" spans="6:13" ht="12.75" customHeight="1">
      <c r="I291" s="164"/>
      <c r="J291" s="164"/>
      <c r="K291" s="166"/>
      <c r="L291" s="164"/>
      <c r="M291" s="71"/>
    </row>
    <row r="292" spans="6:13">
      <c r="I292" s="162"/>
      <c r="J292" s="162"/>
      <c r="K292" s="167"/>
      <c r="L292" s="162"/>
      <c r="M292" s="71"/>
    </row>
    <row r="293" spans="6:13">
      <c r="I293" s="162"/>
      <c r="J293" s="162"/>
      <c r="K293" s="167"/>
      <c r="L293" s="162"/>
      <c r="M293" s="71"/>
    </row>
    <row r="294" spans="6:13" ht="16.5">
      <c r="I294" s="242" t="s">
        <v>1185</v>
      </c>
      <c r="J294" s="242"/>
      <c r="K294" s="242"/>
      <c r="L294" s="242"/>
      <c r="M294" s="71"/>
    </row>
    <row r="295" spans="6:13" ht="16.5">
      <c r="I295" s="243" t="s">
        <v>1186</v>
      </c>
      <c r="J295" s="243"/>
      <c r="K295" s="243"/>
      <c r="L295" s="243"/>
      <c r="M295" s="71"/>
    </row>
    <row r="296" spans="6:13" ht="16.5">
      <c r="I296" s="243" t="s">
        <v>1187</v>
      </c>
      <c r="J296" s="243"/>
      <c r="K296" s="243"/>
      <c r="L296" s="243"/>
      <c r="M296" s="71"/>
    </row>
    <row r="297" spans="6:13">
      <c r="M297" s="71"/>
    </row>
    <row r="298" spans="6:13">
      <c r="M298" s="71"/>
    </row>
    <row r="299" spans="6:13">
      <c r="M299" s="71"/>
    </row>
    <row r="300" spans="6:13">
      <c r="M300" s="71"/>
    </row>
    <row r="301" spans="6:13" ht="16.5">
      <c r="F301" s="169"/>
      <c r="G301" s="169"/>
      <c r="H301" s="169"/>
      <c r="I301" s="168"/>
      <c r="J301" s="168"/>
      <c r="K301" s="168"/>
      <c r="L301" s="168"/>
      <c r="M301" s="71"/>
    </row>
    <row r="302" spans="6:13" ht="16.5">
      <c r="G302" s="169"/>
      <c r="H302" s="169"/>
      <c r="I302" s="169"/>
      <c r="J302" s="169"/>
      <c r="K302" s="169"/>
      <c r="L302" s="169"/>
      <c r="M302" s="169"/>
    </row>
    <row r="303" spans="6:13" ht="16.5">
      <c r="H303" s="70"/>
      <c r="I303" s="169"/>
      <c r="J303" s="169"/>
      <c r="K303" s="169"/>
      <c r="L303" s="169"/>
      <c r="M303" s="71"/>
    </row>
    <row r="304" spans="6:13">
      <c r="M304" s="71"/>
    </row>
    <row r="305" spans="13:13">
      <c r="M305" s="71"/>
    </row>
  </sheetData>
  <sheetProtection password="ECEA" sheet="1" objects="1" scenarios="1" formatCells="0"/>
  <mergeCells count="27">
    <mergeCell ref="D13:E13"/>
    <mergeCell ref="F13:G13"/>
    <mergeCell ref="A1:E5"/>
    <mergeCell ref="H13:H15"/>
    <mergeCell ref="A9:M10"/>
    <mergeCell ref="A11:E11"/>
    <mergeCell ref="F11:M11"/>
    <mergeCell ref="A12:E12"/>
    <mergeCell ref="F12:I12"/>
    <mergeCell ref="L12:M12"/>
    <mergeCell ref="A13:A15"/>
    <mergeCell ref="B13:B15"/>
    <mergeCell ref="C13:C15"/>
    <mergeCell ref="D14:D15"/>
    <mergeCell ref="E14:E15"/>
    <mergeCell ref="F14:F15"/>
    <mergeCell ref="G14:G15"/>
    <mergeCell ref="J14:J15"/>
    <mergeCell ref="I294:L294"/>
    <mergeCell ref="I295:L295"/>
    <mergeCell ref="I296:L296"/>
    <mergeCell ref="M13:M15"/>
    <mergeCell ref="K14:K15"/>
    <mergeCell ref="L13:L15"/>
    <mergeCell ref="I13:I15"/>
    <mergeCell ref="J13:K13"/>
    <mergeCell ref="H286:L286"/>
  </mergeCells>
  <phoneticPr fontId="18" type="noConversion"/>
  <printOptions horizontalCentered="1"/>
  <pageMargins left="0.98425196850393704" right="0.39370078740157483" top="0.39370078740157483" bottom="0.78740157480314965" header="0.51181102362204722" footer="0.31496062992125984"/>
  <pageSetup paperSize="9" scale="52" fitToHeight="0" orientation="landscape" r:id="rId1"/>
  <headerFooter alignWithMargins="0">
    <oddFooter>&amp;C&amp;8Inst. Fed. de Educ., Ciência e Tecnol. Sul-rio-grandense
Rua Gonçalves Chaves n° 3218 – CEP 96015-560 – Pelotas/RS – Tel.: (53) 3026.7242
  &amp;10
&amp;RPagina &amp;P de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enableFormatConditionsCalculation="0">
    <tabColor indexed="56"/>
    <pageSetUpPr fitToPage="1"/>
  </sheetPr>
  <dimension ref="A1:AF64"/>
  <sheetViews>
    <sheetView showZeros="0" view="pageBreakPreview" zoomScale="60" zoomScaleNormal="70" workbookViewId="0">
      <pane xSplit="1" topLeftCell="B1" activePane="topRight" state="frozen"/>
      <selection pane="topRight" activeCell="A24" sqref="A24:XFD24"/>
    </sheetView>
  </sheetViews>
  <sheetFormatPr defaultRowHeight="12.75"/>
  <cols>
    <col min="1" max="1" width="67.140625" style="5" bestFit="1" customWidth="1"/>
    <col min="2" max="2" width="21.42578125" style="5" bestFit="1" customWidth="1"/>
    <col min="3" max="3" width="9.85546875" style="64" bestFit="1" customWidth="1"/>
    <col min="4" max="4" width="21.85546875" style="5" bestFit="1" customWidth="1"/>
    <col min="5" max="5" width="9.42578125" style="64" bestFit="1" customWidth="1"/>
    <col min="6" max="6" width="21.5703125" style="5" customWidth="1"/>
    <col min="7" max="7" width="9.5703125" style="64" bestFit="1" customWidth="1"/>
    <col min="8" max="8" width="21.5703125" style="5" customWidth="1"/>
    <col min="9" max="9" width="9.42578125" style="64" customWidth="1"/>
    <col min="10" max="10" width="21.5703125" style="5" customWidth="1"/>
    <col min="11" max="11" width="9.42578125" style="64" customWidth="1"/>
    <col min="12" max="12" width="21.5703125" style="5" customWidth="1"/>
    <col min="13" max="13" width="9.42578125" style="64" customWidth="1"/>
    <col min="14" max="14" width="21.5703125" style="5" customWidth="1"/>
    <col min="15" max="15" width="9.42578125" style="64" customWidth="1"/>
    <col min="16" max="16" width="21.5703125" style="5" customWidth="1"/>
    <col min="17" max="17" width="9.42578125" style="64" customWidth="1"/>
    <col min="18" max="18" width="21.5703125" style="5" customWidth="1"/>
    <col min="19" max="19" width="9.42578125" style="64" customWidth="1"/>
    <col min="20" max="20" width="25" style="5" bestFit="1" customWidth="1"/>
    <col min="21" max="21" width="10.85546875" style="6" bestFit="1" customWidth="1"/>
    <col min="22" max="22" width="21.28515625" style="6" bestFit="1" customWidth="1"/>
    <col min="23" max="23" width="11.42578125" style="5" bestFit="1" customWidth="1"/>
    <col min="24" max="24" width="21.140625" style="5" bestFit="1" customWidth="1"/>
    <col min="25" max="25" width="9.7109375" style="6" bestFit="1" customWidth="1"/>
    <col min="26" max="26" width="22" style="5" bestFit="1" customWidth="1"/>
    <col min="27" max="27" width="9.140625" style="5"/>
    <col min="28" max="28" width="24.140625" style="5" bestFit="1" customWidth="1"/>
    <col min="29" max="29" width="14.140625" style="5" bestFit="1" customWidth="1"/>
    <col min="30" max="30" width="2.140625" style="5" customWidth="1"/>
    <col min="31" max="31" width="14.85546875" style="5" bestFit="1" customWidth="1"/>
    <col min="32" max="32" width="13.140625" style="5" bestFit="1" customWidth="1"/>
    <col min="33" max="16384" width="9.140625" style="5"/>
  </cols>
  <sheetData>
    <row r="1" spans="1:31" s="20" customFormat="1">
      <c r="A1" s="257" t="s">
        <v>1182</v>
      </c>
      <c r="B1" s="257"/>
      <c r="C1" s="257"/>
      <c r="D1" s="257"/>
      <c r="E1" s="257"/>
      <c r="G1" s="60"/>
      <c r="I1" s="60"/>
      <c r="K1" s="60"/>
      <c r="M1" s="60"/>
      <c r="O1" s="60"/>
      <c r="Q1" s="60"/>
      <c r="S1" s="60"/>
      <c r="U1" s="21"/>
      <c r="V1" s="21"/>
      <c r="Y1" s="21"/>
    </row>
    <row r="2" spans="1:31" s="20" customFormat="1">
      <c r="A2" s="257"/>
      <c r="B2" s="257"/>
      <c r="C2" s="257"/>
      <c r="D2" s="257"/>
      <c r="E2" s="257"/>
      <c r="G2" s="60"/>
      <c r="I2" s="60"/>
      <c r="K2" s="60"/>
      <c r="M2" s="60"/>
      <c r="O2" s="60"/>
      <c r="Q2" s="60"/>
      <c r="S2" s="60"/>
      <c r="U2" s="21"/>
      <c r="V2" s="21"/>
      <c r="Y2" s="21"/>
    </row>
    <row r="3" spans="1:31" s="20" customFormat="1">
      <c r="A3" s="257"/>
      <c r="B3" s="257"/>
      <c r="C3" s="257"/>
      <c r="D3" s="257"/>
      <c r="E3" s="257"/>
      <c r="G3" s="60"/>
      <c r="I3" s="60"/>
      <c r="K3" s="60"/>
      <c r="M3" s="60"/>
      <c r="O3" s="60"/>
      <c r="Q3" s="60"/>
      <c r="S3" s="60"/>
      <c r="U3" s="21"/>
      <c r="V3" s="21"/>
      <c r="Y3" s="21"/>
    </row>
    <row r="4" spans="1:31" s="20" customFormat="1">
      <c r="A4" s="257"/>
      <c r="B4" s="257"/>
      <c r="C4" s="257"/>
      <c r="D4" s="257"/>
      <c r="E4" s="257"/>
      <c r="G4" s="60"/>
      <c r="I4" s="60"/>
      <c r="K4" s="60"/>
      <c r="M4" s="60"/>
      <c r="O4" s="60"/>
      <c r="Q4" s="60"/>
      <c r="S4" s="60"/>
      <c r="U4" s="22"/>
      <c r="V4" s="22"/>
      <c r="W4" s="23"/>
      <c r="X4" s="23"/>
      <c r="Y4" s="22"/>
      <c r="Z4" s="23"/>
    </row>
    <row r="5" spans="1:31" s="20" customFormat="1" ht="12.75" customHeight="1">
      <c r="A5" s="257"/>
      <c r="B5" s="257"/>
      <c r="C5" s="257"/>
      <c r="D5" s="257"/>
      <c r="E5" s="257"/>
      <c r="G5" s="60"/>
      <c r="I5" s="60"/>
      <c r="K5" s="60"/>
      <c r="M5" s="60"/>
      <c r="O5" s="60"/>
      <c r="Q5" s="60"/>
      <c r="S5" s="60"/>
      <c r="T5" s="24"/>
      <c r="U5" s="24"/>
      <c r="V5" s="24"/>
      <c r="W5" s="24"/>
      <c r="X5" s="24"/>
      <c r="Y5" s="24"/>
      <c r="Z5" s="24"/>
    </row>
    <row r="6" spans="1:31" s="27" customFormat="1">
      <c r="A6" s="160" t="s">
        <v>1183</v>
      </c>
      <c r="B6" s="161"/>
      <c r="C6" s="161"/>
      <c r="D6" s="162"/>
      <c r="E6" s="162"/>
      <c r="F6" s="25"/>
      <c r="G6" s="61"/>
      <c r="H6" s="25"/>
      <c r="I6" s="61"/>
      <c r="J6" s="25"/>
      <c r="K6" s="61"/>
      <c r="L6" s="25"/>
      <c r="M6" s="61"/>
      <c r="N6" s="25"/>
      <c r="O6" s="61"/>
      <c r="P6" s="25"/>
      <c r="Q6" s="61"/>
      <c r="R6" s="25"/>
      <c r="S6" s="61"/>
      <c r="T6" s="26"/>
      <c r="U6" s="26"/>
      <c r="V6" s="26"/>
      <c r="W6" s="26"/>
      <c r="X6" s="26"/>
      <c r="Y6" s="26"/>
      <c r="Z6" s="26"/>
      <c r="AD6" s="28"/>
      <c r="AE6" s="28"/>
    </row>
    <row r="7" spans="1:31" s="27" customFormat="1">
      <c r="A7" s="160" t="s">
        <v>1183</v>
      </c>
      <c r="B7" s="161"/>
      <c r="C7" s="161"/>
      <c r="D7" s="162"/>
      <c r="E7" s="162"/>
      <c r="G7" s="62"/>
      <c r="I7" s="62"/>
      <c r="K7" s="62"/>
      <c r="M7" s="62"/>
      <c r="O7" s="62"/>
      <c r="Q7" s="62"/>
      <c r="S7" s="62"/>
      <c r="T7" s="26"/>
      <c r="U7" s="26"/>
      <c r="V7" s="26"/>
      <c r="W7" s="26"/>
      <c r="X7" s="26"/>
      <c r="Y7" s="26"/>
      <c r="Z7" s="26"/>
      <c r="AD7" s="28"/>
      <c r="AE7" s="28"/>
    </row>
    <row r="8" spans="1:31" s="27" customFormat="1">
      <c r="A8" s="160" t="s">
        <v>1183</v>
      </c>
      <c r="B8" s="161"/>
      <c r="C8" s="161"/>
      <c r="D8" s="162"/>
      <c r="E8" s="162"/>
      <c r="G8" s="62"/>
      <c r="I8" s="62"/>
      <c r="K8" s="62"/>
      <c r="M8" s="62"/>
      <c r="O8" s="62"/>
      <c r="Q8" s="62"/>
      <c r="S8" s="62"/>
      <c r="T8" s="26"/>
      <c r="U8" s="26"/>
      <c r="V8" s="26"/>
      <c r="W8" s="26"/>
      <c r="X8" s="26"/>
      <c r="Y8" s="26"/>
      <c r="Z8" s="26"/>
      <c r="AD8" s="28"/>
      <c r="AE8" s="28"/>
    </row>
    <row r="9" spans="1:31" s="25" customFormat="1">
      <c r="C9" s="61"/>
      <c r="E9" s="61"/>
      <c r="G9" s="61"/>
      <c r="I9" s="61"/>
      <c r="K9" s="61"/>
      <c r="M9" s="61"/>
      <c r="O9" s="61"/>
      <c r="Q9" s="61"/>
      <c r="S9" s="61"/>
      <c r="U9" s="29"/>
      <c r="V9" s="24"/>
      <c r="W9" s="24"/>
      <c r="X9" s="24"/>
      <c r="Y9" s="24"/>
      <c r="Z9" s="24"/>
      <c r="AD9" s="30"/>
      <c r="AE9" s="30"/>
    </row>
    <row r="10" spans="1:31" s="25" customFormat="1" ht="5.25" customHeight="1">
      <c r="C10" s="61"/>
      <c r="E10" s="61"/>
      <c r="G10" s="61"/>
      <c r="I10" s="61"/>
      <c r="K10" s="61"/>
      <c r="M10" s="61"/>
      <c r="O10" s="61"/>
      <c r="Q10" s="61"/>
      <c r="S10" s="61"/>
      <c r="U10" s="29"/>
      <c r="V10" s="24"/>
      <c r="W10" s="24"/>
      <c r="X10" s="24"/>
      <c r="Y10" s="24"/>
      <c r="Z10" s="24"/>
      <c r="AD10" s="30"/>
      <c r="AE10" s="30"/>
    </row>
    <row r="11" spans="1:31" s="31" customFormat="1" ht="15.75">
      <c r="A11" s="311" t="s">
        <v>1102</v>
      </c>
      <c r="B11" s="312"/>
      <c r="C11" s="313"/>
      <c r="D11" s="311" t="s">
        <v>1059</v>
      </c>
      <c r="E11" s="312"/>
      <c r="F11" s="312"/>
      <c r="G11" s="312"/>
      <c r="H11" s="312"/>
      <c r="I11" s="312"/>
      <c r="J11" s="312"/>
      <c r="K11" s="312"/>
      <c r="L11" s="312"/>
      <c r="M11" s="312"/>
      <c r="N11" s="312"/>
      <c r="O11" s="312"/>
      <c r="P11" s="312"/>
      <c r="Q11" s="312"/>
      <c r="R11" s="312"/>
      <c r="S11" s="312"/>
      <c r="T11" s="312"/>
      <c r="U11" s="312"/>
      <c r="V11" s="312"/>
      <c r="W11" s="313"/>
      <c r="X11" s="39"/>
      <c r="Y11" s="39"/>
      <c r="Z11" s="39"/>
      <c r="AA11" s="39"/>
    </row>
    <row r="12" spans="1:31" s="31" customFormat="1" ht="15.75">
      <c r="A12" s="264" t="s">
        <v>171</v>
      </c>
      <c r="B12" s="265"/>
      <c r="C12" s="266"/>
      <c r="D12" s="311" t="s">
        <v>1060</v>
      </c>
      <c r="E12" s="312"/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3"/>
      <c r="X12" s="40"/>
      <c r="Y12" s="41"/>
      <c r="Z12" s="42"/>
      <c r="AA12" s="43"/>
    </row>
    <row r="13" spans="1:31" s="20" customFormat="1" ht="8.25" customHeight="1">
      <c r="C13" s="60"/>
      <c r="D13" s="23"/>
      <c r="E13" s="65"/>
      <c r="F13" s="23"/>
      <c r="G13" s="65"/>
      <c r="H13" s="23"/>
      <c r="I13" s="65"/>
      <c r="J13" s="23"/>
      <c r="K13" s="65"/>
      <c r="L13" s="23"/>
      <c r="M13" s="65"/>
      <c r="N13" s="23"/>
      <c r="O13" s="65"/>
      <c r="P13" s="23"/>
      <c r="Q13" s="65"/>
      <c r="R13" s="23"/>
      <c r="S13" s="65"/>
      <c r="T13" s="23"/>
      <c r="U13" s="49"/>
      <c r="V13" s="21"/>
      <c r="AD13" s="21"/>
      <c r="AE13" s="21"/>
    </row>
    <row r="14" spans="1:31" s="20" customFormat="1">
      <c r="A14" s="307" t="s">
        <v>173</v>
      </c>
      <c r="B14" s="306" t="s">
        <v>181</v>
      </c>
      <c r="C14" s="306"/>
      <c r="D14" s="306" t="s">
        <v>182</v>
      </c>
      <c r="E14" s="306"/>
      <c r="F14" s="306" t="s">
        <v>202</v>
      </c>
      <c r="G14" s="306"/>
      <c r="H14" s="306" t="s">
        <v>203</v>
      </c>
      <c r="I14" s="306"/>
      <c r="J14" s="306" t="s">
        <v>204</v>
      </c>
      <c r="K14" s="306"/>
      <c r="L14" s="306" t="s">
        <v>205</v>
      </c>
      <c r="M14" s="306"/>
      <c r="N14" s="306" t="s">
        <v>148</v>
      </c>
      <c r="O14" s="306"/>
      <c r="P14" s="306" t="s">
        <v>149</v>
      </c>
      <c r="Q14" s="306"/>
      <c r="R14" s="306" t="s">
        <v>150</v>
      </c>
      <c r="S14" s="306"/>
      <c r="T14" s="306" t="s">
        <v>1062</v>
      </c>
      <c r="U14" s="306"/>
      <c r="V14" s="306" t="s">
        <v>174</v>
      </c>
      <c r="W14" s="306"/>
    </row>
    <row r="15" spans="1:31" s="20" customFormat="1">
      <c r="A15" s="308"/>
      <c r="B15" s="76" t="s">
        <v>175</v>
      </c>
      <c r="C15" s="80" t="s">
        <v>160</v>
      </c>
      <c r="D15" s="76" t="s">
        <v>175</v>
      </c>
      <c r="E15" s="80" t="s">
        <v>160</v>
      </c>
      <c r="F15" s="76" t="s">
        <v>175</v>
      </c>
      <c r="G15" s="80" t="s">
        <v>160</v>
      </c>
      <c r="H15" s="76" t="s">
        <v>175</v>
      </c>
      <c r="I15" s="80" t="s">
        <v>160</v>
      </c>
      <c r="J15" s="76" t="s">
        <v>175</v>
      </c>
      <c r="K15" s="80" t="s">
        <v>160</v>
      </c>
      <c r="L15" s="76" t="s">
        <v>175</v>
      </c>
      <c r="M15" s="80" t="s">
        <v>160</v>
      </c>
      <c r="N15" s="76" t="s">
        <v>175</v>
      </c>
      <c r="O15" s="80" t="s">
        <v>160</v>
      </c>
      <c r="P15" s="76" t="s">
        <v>175</v>
      </c>
      <c r="Q15" s="80" t="s">
        <v>160</v>
      </c>
      <c r="R15" s="76" t="s">
        <v>175</v>
      </c>
      <c r="S15" s="80" t="s">
        <v>160</v>
      </c>
      <c r="T15" s="76" t="s">
        <v>175</v>
      </c>
      <c r="U15" s="80" t="s">
        <v>160</v>
      </c>
      <c r="V15" s="76" t="s">
        <v>175</v>
      </c>
      <c r="W15" s="76" t="s">
        <v>160</v>
      </c>
    </row>
    <row r="16" spans="1:31" s="20" customFormat="1" ht="25.5" customHeight="1">
      <c r="A16" s="8" t="s">
        <v>206</v>
      </c>
      <c r="B16" s="9">
        <f t="shared" ref="B16:B39" si="0">C16*$V16</f>
        <v>0</v>
      </c>
      <c r="C16" s="51"/>
      <c r="D16" s="9">
        <f t="shared" ref="D16:D39" si="1">E16*$V16</f>
        <v>0</v>
      </c>
      <c r="E16" s="51"/>
      <c r="F16" s="9">
        <f t="shared" ref="F16:F39" si="2">G16*$V16</f>
        <v>0</v>
      </c>
      <c r="G16" s="51"/>
      <c r="H16" s="9">
        <f t="shared" ref="H16:H39" si="3">I16*$V16</f>
        <v>0</v>
      </c>
      <c r="I16" s="51"/>
      <c r="J16" s="9">
        <f t="shared" ref="J16:J39" si="4">K16*$V16</f>
        <v>0</v>
      </c>
      <c r="K16" s="51"/>
      <c r="L16" s="9">
        <f t="shared" ref="L16:L39" si="5">M16*$V16</f>
        <v>0</v>
      </c>
      <c r="M16" s="51"/>
      <c r="N16" s="9">
        <f t="shared" ref="N16:N39" si="6">O16*$V16</f>
        <v>0</v>
      </c>
      <c r="O16" s="51"/>
      <c r="P16" s="9">
        <f t="shared" ref="P16:P39" si="7">Q16*$V16</f>
        <v>0</v>
      </c>
      <c r="Q16" s="51"/>
      <c r="R16" s="9">
        <f t="shared" ref="R16:T39" si="8">S16*$V16</f>
        <v>0</v>
      </c>
      <c r="S16" s="51"/>
      <c r="T16" s="9">
        <f t="shared" si="8"/>
        <v>0</v>
      </c>
      <c r="U16" s="51"/>
      <c r="V16" s="50"/>
      <c r="W16" s="10">
        <f>C16+E16+G16+I16+K16+M16+O16+Q16+S16+U16</f>
        <v>0</v>
      </c>
    </row>
    <row r="17" spans="1:32" s="20" customFormat="1" ht="25.5" customHeight="1">
      <c r="A17" s="8" t="s">
        <v>186</v>
      </c>
      <c r="B17" s="9" t="e">
        <f t="shared" si="0"/>
        <v>#VALUE!</v>
      </c>
      <c r="C17" s="51">
        <v>0.21</v>
      </c>
      <c r="D17" s="9" t="e">
        <f t="shared" si="1"/>
        <v>#VALUE!</v>
      </c>
      <c r="E17" s="51">
        <v>0.08</v>
      </c>
      <c r="F17" s="9" t="e">
        <f t="shared" si="2"/>
        <v>#VALUE!</v>
      </c>
      <c r="G17" s="51">
        <v>0.08</v>
      </c>
      <c r="H17" s="9" t="e">
        <f t="shared" si="3"/>
        <v>#VALUE!</v>
      </c>
      <c r="I17" s="51">
        <v>0.09</v>
      </c>
      <c r="J17" s="9" t="e">
        <f t="shared" si="4"/>
        <v>#VALUE!</v>
      </c>
      <c r="K17" s="51">
        <v>0.09</v>
      </c>
      <c r="L17" s="9" t="e">
        <f t="shared" si="5"/>
        <v>#VALUE!</v>
      </c>
      <c r="M17" s="51">
        <v>0.09</v>
      </c>
      <c r="N17" s="9" t="e">
        <f t="shared" si="6"/>
        <v>#VALUE!</v>
      </c>
      <c r="O17" s="51">
        <v>0.09</v>
      </c>
      <c r="P17" s="9" t="e">
        <f t="shared" si="7"/>
        <v>#VALUE!</v>
      </c>
      <c r="Q17" s="51">
        <v>0.09</v>
      </c>
      <c r="R17" s="9" t="e">
        <f t="shared" si="8"/>
        <v>#VALUE!</v>
      </c>
      <c r="S17" s="51">
        <v>0.09</v>
      </c>
      <c r="T17" s="9" t="e">
        <f t="shared" si="8"/>
        <v>#VALUE!</v>
      </c>
      <c r="U17" s="51">
        <v>0.09</v>
      </c>
      <c r="V17" s="50" t="e">
        <f>'Orçamento Subestação'!M16</f>
        <v>#VALUE!</v>
      </c>
      <c r="W17" s="10">
        <f>C17+E17+G17+I17+K17+M17+O17+Q17+S17+U17</f>
        <v>0.99999999999999978</v>
      </c>
      <c r="AE17" s="32" t="e">
        <f>B17+D17</f>
        <v>#VALUE!</v>
      </c>
      <c r="AF17" s="32" t="e">
        <f>T17-AE17</f>
        <v>#VALUE!</v>
      </c>
    </row>
    <row r="18" spans="1:32" s="20" customFormat="1" ht="25.5" customHeight="1">
      <c r="A18" s="8" t="s">
        <v>207</v>
      </c>
      <c r="B18" s="9" t="e">
        <f t="shared" si="0"/>
        <v>#VALUE!</v>
      </c>
      <c r="C18" s="51"/>
      <c r="D18" s="9" t="e">
        <f t="shared" si="1"/>
        <v>#VALUE!</v>
      </c>
      <c r="E18" s="51">
        <v>0.7</v>
      </c>
      <c r="F18" s="9" t="e">
        <f t="shared" si="2"/>
        <v>#VALUE!</v>
      </c>
      <c r="G18" s="51">
        <v>0.3</v>
      </c>
      <c r="H18" s="9" t="e">
        <f t="shared" si="3"/>
        <v>#VALUE!</v>
      </c>
      <c r="I18" s="51"/>
      <c r="J18" s="9" t="e">
        <f t="shared" si="4"/>
        <v>#VALUE!</v>
      </c>
      <c r="K18" s="51"/>
      <c r="L18" s="9" t="e">
        <f t="shared" si="5"/>
        <v>#VALUE!</v>
      </c>
      <c r="M18" s="51"/>
      <c r="N18" s="9" t="e">
        <f t="shared" si="6"/>
        <v>#VALUE!</v>
      </c>
      <c r="O18" s="51"/>
      <c r="P18" s="9" t="e">
        <f t="shared" si="7"/>
        <v>#VALUE!</v>
      </c>
      <c r="Q18" s="51"/>
      <c r="R18" s="9" t="e">
        <f t="shared" si="8"/>
        <v>#VALUE!</v>
      </c>
      <c r="S18" s="51"/>
      <c r="T18" s="9" t="e">
        <f t="shared" si="8"/>
        <v>#VALUE!</v>
      </c>
      <c r="U18" s="51"/>
      <c r="V18" s="50" t="e">
        <f>'Orçamento Subestação'!M21</f>
        <v>#VALUE!</v>
      </c>
      <c r="W18" s="10">
        <f t="shared" ref="W18:W40" si="9">C18+E18+G18+I18+K18+M18+O18+Q18+S18+U18</f>
        <v>1</v>
      </c>
      <c r="AE18" s="32"/>
      <c r="AF18" s="32"/>
    </row>
    <row r="19" spans="1:32" s="20" customFormat="1" ht="25.5" customHeight="1">
      <c r="A19" s="8" t="s">
        <v>208</v>
      </c>
      <c r="B19" s="9" t="e">
        <f t="shared" si="0"/>
        <v>#VALUE!</v>
      </c>
      <c r="C19" s="51"/>
      <c r="D19" s="9" t="e">
        <f t="shared" si="1"/>
        <v>#VALUE!</v>
      </c>
      <c r="E19" s="51">
        <v>0.6</v>
      </c>
      <c r="F19" s="9" t="e">
        <f t="shared" si="2"/>
        <v>#VALUE!</v>
      </c>
      <c r="G19" s="51">
        <v>0.4</v>
      </c>
      <c r="H19" s="9" t="e">
        <f t="shared" si="3"/>
        <v>#VALUE!</v>
      </c>
      <c r="I19" s="51"/>
      <c r="J19" s="9" t="e">
        <f t="shared" si="4"/>
        <v>#VALUE!</v>
      </c>
      <c r="K19" s="51"/>
      <c r="L19" s="9" t="e">
        <f t="shared" si="5"/>
        <v>#VALUE!</v>
      </c>
      <c r="M19" s="51"/>
      <c r="N19" s="9" t="e">
        <f t="shared" si="6"/>
        <v>#VALUE!</v>
      </c>
      <c r="O19" s="51"/>
      <c r="P19" s="9" t="e">
        <f t="shared" si="7"/>
        <v>#VALUE!</v>
      </c>
      <c r="Q19" s="51"/>
      <c r="R19" s="9" t="e">
        <f t="shared" si="8"/>
        <v>#VALUE!</v>
      </c>
      <c r="S19" s="51"/>
      <c r="T19" s="9" t="e">
        <f t="shared" si="8"/>
        <v>#VALUE!</v>
      </c>
      <c r="U19" s="51"/>
      <c r="V19" s="50" t="e">
        <f>'Orçamento Subestação'!M28</f>
        <v>#VALUE!</v>
      </c>
      <c r="W19" s="10">
        <f t="shared" si="9"/>
        <v>1</v>
      </c>
      <c r="AE19" s="32"/>
      <c r="AF19" s="32"/>
    </row>
    <row r="20" spans="1:32" s="20" customFormat="1" ht="25.5" customHeight="1">
      <c r="A20" s="8" t="s">
        <v>147</v>
      </c>
      <c r="B20" s="9" t="e">
        <f t="shared" si="0"/>
        <v>#VALUE!</v>
      </c>
      <c r="C20" s="52">
        <v>1</v>
      </c>
      <c r="D20" s="9" t="e">
        <f t="shared" si="1"/>
        <v>#VALUE!</v>
      </c>
      <c r="E20" s="51"/>
      <c r="F20" s="9" t="e">
        <f t="shared" si="2"/>
        <v>#VALUE!</v>
      </c>
      <c r="G20" s="51"/>
      <c r="H20" s="9" t="e">
        <f t="shared" si="3"/>
        <v>#VALUE!</v>
      </c>
      <c r="I20" s="51"/>
      <c r="J20" s="9" t="e">
        <f t="shared" si="4"/>
        <v>#VALUE!</v>
      </c>
      <c r="K20" s="51"/>
      <c r="L20" s="9" t="e">
        <f t="shared" si="5"/>
        <v>#VALUE!</v>
      </c>
      <c r="M20" s="51"/>
      <c r="N20" s="9" t="e">
        <f t="shared" si="6"/>
        <v>#VALUE!</v>
      </c>
      <c r="O20" s="51"/>
      <c r="P20" s="9" t="e">
        <f t="shared" si="7"/>
        <v>#VALUE!</v>
      </c>
      <c r="Q20" s="51"/>
      <c r="R20" s="9" t="e">
        <f t="shared" si="8"/>
        <v>#VALUE!</v>
      </c>
      <c r="S20" s="51"/>
      <c r="T20" s="9" t="e">
        <f t="shared" si="8"/>
        <v>#VALUE!</v>
      </c>
      <c r="U20" s="51"/>
      <c r="V20" s="50" t="e">
        <f>'Orçamento Subestação'!M42</f>
        <v>#VALUE!</v>
      </c>
      <c r="W20" s="10">
        <f t="shared" si="9"/>
        <v>1</v>
      </c>
      <c r="AE20" s="32"/>
      <c r="AF20" s="32"/>
    </row>
    <row r="21" spans="1:32" s="20" customFormat="1" ht="25.5" customHeight="1">
      <c r="A21" s="8" t="s">
        <v>209</v>
      </c>
      <c r="B21" s="9" t="e">
        <f t="shared" si="0"/>
        <v>#VALUE!</v>
      </c>
      <c r="C21" s="51"/>
      <c r="D21" s="9" t="e">
        <f t="shared" si="1"/>
        <v>#VALUE!</v>
      </c>
      <c r="E21" s="51"/>
      <c r="F21" s="9" t="e">
        <f t="shared" si="2"/>
        <v>#VALUE!</v>
      </c>
      <c r="G21" s="51"/>
      <c r="H21" s="9" t="e">
        <f t="shared" si="3"/>
        <v>#VALUE!</v>
      </c>
      <c r="I21" s="51">
        <v>0.3</v>
      </c>
      <c r="J21" s="9" t="e">
        <f t="shared" si="4"/>
        <v>#VALUE!</v>
      </c>
      <c r="K21" s="51">
        <v>0.7</v>
      </c>
      <c r="L21" s="9" t="e">
        <f t="shared" si="5"/>
        <v>#VALUE!</v>
      </c>
      <c r="M21" s="51"/>
      <c r="N21" s="9" t="e">
        <f t="shared" si="6"/>
        <v>#VALUE!</v>
      </c>
      <c r="O21" s="51"/>
      <c r="P21" s="9" t="e">
        <f t="shared" si="7"/>
        <v>#VALUE!</v>
      </c>
      <c r="Q21" s="51"/>
      <c r="R21" s="9" t="e">
        <f t="shared" si="8"/>
        <v>#VALUE!</v>
      </c>
      <c r="S21" s="51"/>
      <c r="T21" s="9" t="e">
        <f t="shared" si="8"/>
        <v>#VALUE!</v>
      </c>
      <c r="U21" s="51"/>
      <c r="V21" s="50" t="e">
        <f>'Orçamento Subestação'!M48</f>
        <v>#VALUE!</v>
      </c>
      <c r="W21" s="10">
        <f t="shared" si="9"/>
        <v>1</v>
      </c>
      <c r="AE21" s="32"/>
      <c r="AF21" s="32"/>
    </row>
    <row r="22" spans="1:32" s="20" customFormat="1" ht="25.5" customHeight="1">
      <c r="A22" s="8" t="s">
        <v>187</v>
      </c>
      <c r="B22" s="9" t="e">
        <f t="shared" si="0"/>
        <v>#VALUE!</v>
      </c>
      <c r="C22" s="51"/>
      <c r="D22" s="9" t="e">
        <f t="shared" si="1"/>
        <v>#VALUE!</v>
      </c>
      <c r="E22" s="51"/>
      <c r="F22" s="9" t="e">
        <f t="shared" si="2"/>
        <v>#VALUE!</v>
      </c>
      <c r="G22" s="51"/>
      <c r="H22" s="9" t="e">
        <f t="shared" si="3"/>
        <v>#VALUE!</v>
      </c>
      <c r="I22" s="51"/>
      <c r="J22" s="9" t="e">
        <f t="shared" si="4"/>
        <v>#VALUE!</v>
      </c>
      <c r="K22" s="51">
        <v>0.1</v>
      </c>
      <c r="L22" s="9" t="e">
        <f t="shared" si="5"/>
        <v>#VALUE!</v>
      </c>
      <c r="M22" s="51">
        <v>0.9</v>
      </c>
      <c r="N22" s="9" t="e">
        <f t="shared" si="6"/>
        <v>#VALUE!</v>
      </c>
      <c r="O22" s="51"/>
      <c r="P22" s="9" t="e">
        <f t="shared" si="7"/>
        <v>#VALUE!</v>
      </c>
      <c r="Q22" s="51"/>
      <c r="R22" s="9" t="e">
        <f t="shared" si="8"/>
        <v>#VALUE!</v>
      </c>
      <c r="S22" s="51"/>
      <c r="T22" s="9" t="e">
        <f t="shared" si="8"/>
        <v>#VALUE!</v>
      </c>
      <c r="U22" s="51"/>
      <c r="V22" s="50" t="e">
        <f>'Orçamento Subestação'!M81</f>
        <v>#VALUE!</v>
      </c>
      <c r="W22" s="10">
        <f t="shared" si="9"/>
        <v>1</v>
      </c>
      <c r="AE22" s="32" t="e">
        <f>B22+D22</f>
        <v>#VALUE!</v>
      </c>
      <c r="AF22" s="32" t="e">
        <f>T22-AE22</f>
        <v>#VALUE!</v>
      </c>
    </row>
    <row r="23" spans="1:32" s="20" customFormat="1" ht="25.5" customHeight="1">
      <c r="A23" s="8" t="s">
        <v>210</v>
      </c>
      <c r="B23" s="9" t="e">
        <f t="shared" si="0"/>
        <v>#VALUE!</v>
      </c>
      <c r="C23" s="51"/>
      <c r="D23" s="9" t="e">
        <f t="shared" si="1"/>
        <v>#VALUE!</v>
      </c>
      <c r="E23" s="51"/>
      <c r="F23" s="9" t="e">
        <f t="shared" si="2"/>
        <v>#VALUE!</v>
      </c>
      <c r="G23" s="51"/>
      <c r="H23" s="9" t="e">
        <f t="shared" si="3"/>
        <v>#VALUE!</v>
      </c>
      <c r="I23" s="51"/>
      <c r="J23" s="9" t="e">
        <f t="shared" si="4"/>
        <v>#VALUE!</v>
      </c>
      <c r="K23" s="51"/>
      <c r="L23" s="9" t="e">
        <f t="shared" si="5"/>
        <v>#VALUE!</v>
      </c>
      <c r="M23" s="51"/>
      <c r="N23" s="9" t="e">
        <f t="shared" si="6"/>
        <v>#VALUE!</v>
      </c>
      <c r="O23" s="51">
        <v>1</v>
      </c>
      <c r="P23" s="9" t="e">
        <f t="shared" si="7"/>
        <v>#VALUE!</v>
      </c>
      <c r="Q23" s="51"/>
      <c r="R23" s="9" t="e">
        <f t="shared" si="8"/>
        <v>#VALUE!</v>
      </c>
      <c r="S23" s="51"/>
      <c r="T23" s="9" t="e">
        <f t="shared" si="8"/>
        <v>#VALUE!</v>
      </c>
      <c r="U23" s="51"/>
      <c r="V23" s="50" t="e">
        <f>'Orçamento Subestação'!M86</f>
        <v>#VALUE!</v>
      </c>
      <c r="W23" s="10">
        <f t="shared" si="9"/>
        <v>1</v>
      </c>
      <c r="AE23" s="32"/>
      <c r="AF23" s="32"/>
    </row>
    <row r="24" spans="1:32" s="20" customFormat="1" ht="25.5" customHeight="1">
      <c r="A24" s="8" t="s">
        <v>211</v>
      </c>
      <c r="B24" s="9" t="e">
        <f t="shared" si="0"/>
        <v>#VALUE!</v>
      </c>
      <c r="C24" s="51"/>
      <c r="D24" s="9" t="e">
        <f t="shared" si="1"/>
        <v>#VALUE!</v>
      </c>
      <c r="E24" s="51"/>
      <c r="F24" s="9" t="e">
        <f t="shared" si="2"/>
        <v>#VALUE!</v>
      </c>
      <c r="G24" s="51"/>
      <c r="H24" s="9" t="e">
        <f t="shared" si="3"/>
        <v>#VALUE!</v>
      </c>
      <c r="I24" s="51"/>
      <c r="J24" s="9" t="e">
        <f t="shared" si="4"/>
        <v>#VALUE!</v>
      </c>
      <c r="K24" s="51"/>
      <c r="L24" s="9" t="e">
        <f t="shared" si="5"/>
        <v>#VALUE!</v>
      </c>
      <c r="M24" s="51"/>
      <c r="N24" s="9" t="e">
        <f t="shared" si="6"/>
        <v>#VALUE!</v>
      </c>
      <c r="O24" s="51"/>
      <c r="P24" s="9" t="e">
        <f t="shared" si="7"/>
        <v>#VALUE!</v>
      </c>
      <c r="Q24" s="51"/>
      <c r="R24" s="9" t="e">
        <f t="shared" si="8"/>
        <v>#VALUE!</v>
      </c>
      <c r="S24" s="51"/>
      <c r="T24" s="9" t="e">
        <f t="shared" si="8"/>
        <v>#VALUE!</v>
      </c>
      <c r="U24" s="51">
        <v>1</v>
      </c>
      <c r="V24" s="50" t="e">
        <f>'Orçamento Subestação'!M93</f>
        <v>#VALUE!</v>
      </c>
      <c r="W24" s="10">
        <f t="shared" si="9"/>
        <v>1</v>
      </c>
      <c r="AE24" s="32"/>
      <c r="AF24" s="32"/>
    </row>
    <row r="25" spans="1:32" s="20" customFormat="1" ht="25.5" customHeight="1">
      <c r="A25" s="8" t="s">
        <v>176</v>
      </c>
      <c r="B25" s="9" t="e">
        <f t="shared" si="0"/>
        <v>#VALUE!</v>
      </c>
      <c r="C25" s="51"/>
      <c r="D25" s="9" t="e">
        <f t="shared" si="1"/>
        <v>#VALUE!</v>
      </c>
      <c r="E25" s="51"/>
      <c r="F25" s="9" t="e">
        <f t="shared" si="2"/>
        <v>#VALUE!</v>
      </c>
      <c r="G25" s="51">
        <v>0.1</v>
      </c>
      <c r="H25" s="9" t="e">
        <f t="shared" si="3"/>
        <v>#VALUE!</v>
      </c>
      <c r="I25" s="51">
        <v>0.02</v>
      </c>
      <c r="J25" s="9" t="e">
        <f t="shared" si="4"/>
        <v>#VALUE!</v>
      </c>
      <c r="K25" s="51"/>
      <c r="L25" s="9" t="e">
        <f t="shared" si="5"/>
        <v>#VALUE!</v>
      </c>
      <c r="M25" s="51"/>
      <c r="N25" s="9" t="e">
        <f t="shared" si="6"/>
        <v>#VALUE!</v>
      </c>
      <c r="O25" s="51"/>
      <c r="P25" s="9" t="e">
        <f t="shared" si="7"/>
        <v>#VALUE!</v>
      </c>
      <c r="Q25" s="51">
        <v>0.2</v>
      </c>
      <c r="R25" s="9" t="e">
        <f t="shared" si="8"/>
        <v>#VALUE!</v>
      </c>
      <c r="S25" s="51">
        <v>0.23</v>
      </c>
      <c r="T25" s="9" t="e">
        <f t="shared" si="8"/>
        <v>#VALUE!</v>
      </c>
      <c r="U25" s="51">
        <v>0.45</v>
      </c>
      <c r="V25" s="50" t="e">
        <f>'Orçamento Subestação'!M96</f>
        <v>#VALUE!</v>
      </c>
      <c r="W25" s="10">
        <f t="shared" si="9"/>
        <v>1</v>
      </c>
      <c r="AE25" s="32" t="e">
        <f>B25+D25</f>
        <v>#VALUE!</v>
      </c>
      <c r="AF25" s="32" t="e">
        <f>T25-AE25</f>
        <v>#VALUE!</v>
      </c>
    </row>
    <row r="26" spans="1:32" s="20" customFormat="1" ht="25.5" customHeight="1">
      <c r="A26" s="8" t="s">
        <v>188</v>
      </c>
      <c r="B26" s="9">
        <f t="shared" si="0"/>
        <v>0</v>
      </c>
      <c r="C26" s="51"/>
      <c r="D26" s="9">
        <f t="shared" si="1"/>
        <v>0</v>
      </c>
      <c r="E26" s="51"/>
      <c r="F26" s="9">
        <f t="shared" si="2"/>
        <v>0</v>
      </c>
      <c r="G26" s="51"/>
      <c r="H26" s="9">
        <f t="shared" si="3"/>
        <v>0</v>
      </c>
      <c r="I26" s="51"/>
      <c r="J26" s="9">
        <f t="shared" si="4"/>
        <v>0</v>
      </c>
      <c r="K26" s="51"/>
      <c r="L26" s="9">
        <f t="shared" si="5"/>
        <v>0</v>
      </c>
      <c r="M26" s="51"/>
      <c r="N26" s="9">
        <f t="shared" si="6"/>
        <v>0</v>
      </c>
      <c r="O26" s="51"/>
      <c r="P26" s="9">
        <f t="shared" si="7"/>
        <v>0</v>
      </c>
      <c r="Q26" s="51"/>
      <c r="R26" s="9">
        <f t="shared" si="8"/>
        <v>0</v>
      </c>
      <c r="S26" s="51"/>
      <c r="T26" s="9">
        <f t="shared" si="8"/>
        <v>0</v>
      </c>
      <c r="U26" s="51"/>
      <c r="V26" s="50"/>
      <c r="W26" s="10">
        <f t="shared" si="9"/>
        <v>0</v>
      </c>
      <c r="AE26" s="32">
        <f>B26+D26</f>
        <v>0</v>
      </c>
      <c r="AF26" s="32">
        <f>T26-AE26</f>
        <v>0</v>
      </c>
    </row>
    <row r="27" spans="1:32" s="20" customFormat="1" ht="25.5" customHeight="1">
      <c r="A27" s="8" t="s">
        <v>212</v>
      </c>
      <c r="B27" s="9" t="e">
        <f t="shared" si="0"/>
        <v>#VALUE!</v>
      </c>
      <c r="C27" s="51"/>
      <c r="D27" s="9" t="e">
        <f t="shared" si="1"/>
        <v>#VALUE!</v>
      </c>
      <c r="E27" s="51"/>
      <c r="F27" s="9" t="e">
        <f t="shared" si="2"/>
        <v>#VALUE!</v>
      </c>
      <c r="G27" s="51"/>
      <c r="H27" s="9" t="e">
        <f t="shared" si="3"/>
        <v>#VALUE!</v>
      </c>
      <c r="I27" s="51"/>
      <c r="J27" s="9" t="e">
        <f t="shared" si="4"/>
        <v>#VALUE!</v>
      </c>
      <c r="K27" s="51"/>
      <c r="L27" s="9" t="e">
        <f t="shared" si="5"/>
        <v>#VALUE!</v>
      </c>
      <c r="M27" s="51"/>
      <c r="N27" s="9" t="e">
        <f t="shared" si="6"/>
        <v>#VALUE!</v>
      </c>
      <c r="O27" s="51"/>
      <c r="P27" s="9" t="e">
        <f t="shared" si="7"/>
        <v>#VALUE!</v>
      </c>
      <c r="Q27" s="51">
        <v>1</v>
      </c>
      <c r="R27" s="9" t="e">
        <f t="shared" si="8"/>
        <v>#VALUE!</v>
      </c>
      <c r="S27" s="51"/>
      <c r="T27" s="9" t="e">
        <f t="shared" si="8"/>
        <v>#VALUE!</v>
      </c>
      <c r="U27" s="51"/>
      <c r="V27" s="50" t="e">
        <f>'Orçamento Subestação'!M160</f>
        <v>#VALUE!</v>
      </c>
      <c r="W27" s="10">
        <f t="shared" si="9"/>
        <v>1</v>
      </c>
      <c r="AE27" s="32"/>
      <c r="AF27" s="32"/>
    </row>
    <row r="28" spans="1:32" s="20" customFormat="1" ht="25.5" customHeight="1">
      <c r="A28" s="8" t="s">
        <v>213</v>
      </c>
      <c r="B28" s="9" t="e">
        <f t="shared" si="0"/>
        <v>#VALUE!</v>
      </c>
      <c r="C28" s="51"/>
      <c r="D28" s="9" t="e">
        <f t="shared" si="1"/>
        <v>#VALUE!</v>
      </c>
      <c r="E28" s="51"/>
      <c r="F28" s="9" t="e">
        <f t="shared" si="2"/>
        <v>#VALUE!</v>
      </c>
      <c r="G28" s="51"/>
      <c r="H28" s="9" t="e">
        <f t="shared" si="3"/>
        <v>#VALUE!</v>
      </c>
      <c r="I28" s="51"/>
      <c r="J28" s="9" t="e">
        <f t="shared" si="4"/>
        <v>#VALUE!</v>
      </c>
      <c r="K28" s="51"/>
      <c r="L28" s="9" t="e">
        <f t="shared" si="5"/>
        <v>#VALUE!</v>
      </c>
      <c r="M28" s="51"/>
      <c r="N28" s="9" t="e">
        <f t="shared" si="6"/>
        <v>#VALUE!</v>
      </c>
      <c r="O28" s="51"/>
      <c r="P28" s="9" t="e">
        <f t="shared" si="7"/>
        <v>#VALUE!</v>
      </c>
      <c r="Q28" s="51"/>
      <c r="R28" s="9" t="e">
        <f t="shared" si="8"/>
        <v>#VALUE!</v>
      </c>
      <c r="S28" s="51">
        <v>1</v>
      </c>
      <c r="T28" s="9" t="e">
        <f t="shared" si="8"/>
        <v>#VALUE!</v>
      </c>
      <c r="U28" s="51"/>
      <c r="V28" s="50" t="e">
        <f>'Orçamento Subestação'!M165</f>
        <v>#VALUE!</v>
      </c>
      <c r="W28" s="10">
        <f t="shared" si="9"/>
        <v>1</v>
      </c>
      <c r="AE28" s="32"/>
      <c r="AF28" s="32"/>
    </row>
    <row r="29" spans="1:32" s="20" customFormat="1" ht="25.5" customHeight="1">
      <c r="A29" s="8" t="s">
        <v>214</v>
      </c>
      <c r="B29" s="9" t="e">
        <f t="shared" si="0"/>
        <v>#VALUE!</v>
      </c>
      <c r="C29" s="51"/>
      <c r="D29" s="9" t="e">
        <f t="shared" si="1"/>
        <v>#VALUE!</v>
      </c>
      <c r="E29" s="51"/>
      <c r="F29" s="9" t="e">
        <f t="shared" si="2"/>
        <v>#VALUE!</v>
      </c>
      <c r="G29" s="51"/>
      <c r="H29" s="9" t="e">
        <f t="shared" si="3"/>
        <v>#VALUE!</v>
      </c>
      <c r="I29" s="51"/>
      <c r="J29" s="9" t="e">
        <f t="shared" si="4"/>
        <v>#VALUE!</v>
      </c>
      <c r="K29" s="51"/>
      <c r="L29" s="9" t="e">
        <f t="shared" si="5"/>
        <v>#VALUE!</v>
      </c>
      <c r="M29" s="51"/>
      <c r="N29" s="9" t="e">
        <f t="shared" si="6"/>
        <v>#VALUE!</v>
      </c>
      <c r="O29" s="51"/>
      <c r="P29" s="9" t="e">
        <f t="shared" si="7"/>
        <v>#VALUE!</v>
      </c>
      <c r="Q29" s="51"/>
      <c r="R29" s="9" t="e">
        <f t="shared" si="8"/>
        <v>#VALUE!</v>
      </c>
      <c r="S29" s="51"/>
      <c r="T29" s="9" t="e">
        <f t="shared" si="8"/>
        <v>#VALUE!</v>
      </c>
      <c r="U29" s="51">
        <v>1</v>
      </c>
      <c r="V29" s="50" t="e">
        <f>'Orçamento Subestação'!M172</f>
        <v>#VALUE!</v>
      </c>
      <c r="W29" s="10">
        <f t="shared" si="9"/>
        <v>1</v>
      </c>
      <c r="AE29" s="32"/>
      <c r="AF29" s="32"/>
    </row>
    <row r="30" spans="1:32" s="20" customFormat="1" ht="25.5" customHeight="1">
      <c r="A30" s="8" t="s">
        <v>215</v>
      </c>
      <c r="B30" s="9" t="e">
        <f t="shared" si="0"/>
        <v>#VALUE!</v>
      </c>
      <c r="C30" s="51"/>
      <c r="D30" s="9" t="e">
        <f t="shared" si="1"/>
        <v>#VALUE!</v>
      </c>
      <c r="E30" s="51"/>
      <c r="F30" s="9" t="e">
        <f t="shared" si="2"/>
        <v>#VALUE!</v>
      </c>
      <c r="G30" s="51"/>
      <c r="H30" s="9" t="e">
        <f t="shared" si="3"/>
        <v>#VALUE!</v>
      </c>
      <c r="I30" s="51"/>
      <c r="J30" s="9" t="e">
        <f t="shared" si="4"/>
        <v>#VALUE!</v>
      </c>
      <c r="K30" s="51"/>
      <c r="L30" s="9" t="e">
        <f t="shared" si="5"/>
        <v>#VALUE!</v>
      </c>
      <c r="M30" s="51"/>
      <c r="N30" s="9" t="e">
        <f t="shared" si="6"/>
        <v>#VALUE!</v>
      </c>
      <c r="O30" s="51">
        <v>1</v>
      </c>
      <c r="P30" s="9" t="e">
        <f t="shared" si="7"/>
        <v>#VALUE!</v>
      </c>
      <c r="Q30" s="51"/>
      <c r="R30" s="9" t="e">
        <f t="shared" si="8"/>
        <v>#VALUE!</v>
      </c>
      <c r="S30" s="51"/>
      <c r="T30" s="9" t="e">
        <f t="shared" si="8"/>
        <v>#VALUE!</v>
      </c>
      <c r="U30" s="51"/>
      <c r="V30" s="50" t="e">
        <f>'Orçamento Subestação'!M187</f>
        <v>#VALUE!</v>
      </c>
      <c r="W30" s="10">
        <f t="shared" si="9"/>
        <v>1</v>
      </c>
      <c r="AE30" s="32"/>
      <c r="AF30" s="32"/>
    </row>
    <row r="31" spans="1:32" s="20" customFormat="1" ht="25.5" customHeight="1">
      <c r="A31" s="8" t="s">
        <v>216</v>
      </c>
      <c r="B31" s="9">
        <f t="shared" si="0"/>
        <v>0</v>
      </c>
      <c r="C31" s="51"/>
      <c r="D31" s="9">
        <f t="shared" si="1"/>
        <v>0</v>
      </c>
      <c r="E31" s="51"/>
      <c r="F31" s="9">
        <f t="shared" si="2"/>
        <v>0</v>
      </c>
      <c r="G31" s="51"/>
      <c r="H31" s="9">
        <f t="shared" si="3"/>
        <v>0</v>
      </c>
      <c r="I31" s="51"/>
      <c r="J31" s="9">
        <f t="shared" si="4"/>
        <v>0</v>
      </c>
      <c r="K31" s="51"/>
      <c r="L31" s="9">
        <f t="shared" si="5"/>
        <v>0</v>
      </c>
      <c r="M31" s="51"/>
      <c r="N31" s="9">
        <f t="shared" si="6"/>
        <v>0</v>
      </c>
      <c r="O31" s="51"/>
      <c r="P31" s="9">
        <f t="shared" si="7"/>
        <v>0</v>
      </c>
      <c r="Q31" s="51"/>
      <c r="R31" s="9">
        <f t="shared" si="8"/>
        <v>0</v>
      </c>
      <c r="S31" s="51"/>
      <c r="T31" s="9">
        <f t="shared" si="8"/>
        <v>0</v>
      </c>
      <c r="U31" s="51"/>
      <c r="V31" s="50"/>
      <c r="W31" s="10">
        <f t="shared" si="9"/>
        <v>0</v>
      </c>
      <c r="AE31" s="32"/>
      <c r="AF31" s="32"/>
    </row>
    <row r="32" spans="1:32" s="20" customFormat="1" ht="25.5" customHeight="1">
      <c r="A32" s="8" t="s">
        <v>177</v>
      </c>
      <c r="B32" s="9" t="e">
        <f t="shared" si="0"/>
        <v>#VALUE!</v>
      </c>
      <c r="C32" s="51"/>
      <c r="D32" s="9" t="e">
        <f t="shared" si="1"/>
        <v>#VALUE!</v>
      </c>
      <c r="E32" s="51"/>
      <c r="F32" s="9" t="e">
        <f t="shared" si="2"/>
        <v>#VALUE!</v>
      </c>
      <c r="G32" s="51"/>
      <c r="H32" s="9" t="e">
        <f t="shared" si="3"/>
        <v>#VALUE!</v>
      </c>
      <c r="I32" s="51"/>
      <c r="J32" s="9" t="e">
        <f t="shared" si="4"/>
        <v>#VALUE!</v>
      </c>
      <c r="K32" s="51"/>
      <c r="L32" s="9" t="e">
        <f t="shared" si="5"/>
        <v>#VALUE!</v>
      </c>
      <c r="M32" s="51"/>
      <c r="N32" s="9" t="e">
        <f t="shared" si="6"/>
        <v>#VALUE!</v>
      </c>
      <c r="O32" s="51"/>
      <c r="P32" s="9" t="e">
        <f t="shared" si="7"/>
        <v>#VALUE!</v>
      </c>
      <c r="Q32" s="51"/>
      <c r="R32" s="9" t="e">
        <f t="shared" si="8"/>
        <v>#VALUE!</v>
      </c>
      <c r="S32" s="51">
        <v>0.7</v>
      </c>
      <c r="T32" s="9" t="e">
        <f t="shared" si="8"/>
        <v>#VALUE!</v>
      </c>
      <c r="U32" s="51">
        <v>0.3</v>
      </c>
      <c r="V32" s="50" t="e">
        <f>'Orçamento Subestação'!M193</f>
        <v>#VALUE!</v>
      </c>
      <c r="W32" s="10">
        <f t="shared" si="9"/>
        <v>1</v>
      </c>
      <c r="AE32" s="32" t="e">
        <f>B32+D32</f>
        <v>#VALUE!</v>
      </c>
      <c r="AF32" s="32" t="e">
        <f>T32-AE32</f>
        <v>#VALUE!</v>
      </c>
    </row>
    <row r="33" spans="1:32" s="20" customFormat="1" ht="25.5" customHeight="1">
      <c r="A33" s="8" t="s">
        <v>178</v>
      </c>
      <c r="B33" s="9" t="e">
        <f t="shared" si="0"/>
        <v>#VALUE!</v>
      </c>
      <c r="C33" s="51"/>
      <c r="D33" s="9" t="e">
        <f t="shared" si="1"/>
        <v>#VALUE!</v>
      </c>
      <c r="E33" s="51"/>
      <c r="F33" s="9" t="e">
        <f t="shared" si="2"/>
        <v>#VALUE!</v>
      </c>
      <c r="G33" s="51"/>
      <c r="H33" s="9" t="e">
        <f t="shared" si="3"/>
        <v>#VALUE!</v>
      </c>
      <c r="I33" s="51"/>
      <c r="J33" s="9" t="e">
        <f t="shared" si="4"/>
        <v>#VALUE!</v>
      </c>
      <c r="K33" s="51"/>
      <c r="L33" s="9" t="e">
        <f t="shared" si="5"/>
        <v>#VALUE!</v>
      </c>
      <c r="M33" s="51"/>
      <c r="N33" s="9" t="e">
        <f t="shared" si="6"/>
        <v>#VALUE!</v>
      </c>
      <c r="O33" s="51"/>
      <c r="P33" s="9" t="e">
        <f t="shared" si="7"/>
        <v>#VALUE!</v>
      </c>
      <c r="Q33" s="51"/>
      <c r="R33" s="9" t="e">
        <f t="shared" si="8"/>
        <v>#VALUE!</v>
      </c>
      <c r="S33" s="51"/>
      <c r="T33" s="9" t="e">
        <f t="shared" si="8"/>
        <v>#VALUE!</v>
      </c>
      <c r="U33" s="51">
        <v>1</v>
      </c>
      <c r="V33" s="50" t="e">
        <f>'Orçamento Subestação'!M202</f>
        <v>#VALUE!</v>
      </c>
      <c r="W33" s="10">
        <f t="shared" si="9"/>
        <v>1</v>
      </c>
      <c r="AE33" s="32" t="e">
        <f>B33+D33</f>
        <v>#VALUE!</v>
      </c>
      <c r="AF33" s="32" t="e">
        <f>T33-AE33</f>
        <v>#VALUE!</v>
      </c>
    </row>
    <row r="34" spans="1:32" s="20" customFormat="1" ht="25.5" customHeight="1">
      <c r="A34" s="8" t="s">
        <v>217</v>
      </c>
      <c r="B34" s="9">
        <f t="shared" si="0"/>
        <v>0</v>
      </c>
      <c r="C34" s="51"/>
      <c r="D34" s="9">
        <f t="shared" si="1"/>
        <v>0</v>
      </c>
      <c r="E34" s="51"/>
      <c r="F34" s="9">
        <f t="shared" si="2"/>
        <v>0</v>
      </c>
      <c r="G34" s="51"/>
      <c r="H34" s="9">
        <f t="shared" si="3"/>
        <v>0</v>
      </c>
      <c r="I34" s="51"/>
      <c r="J34" s="9">
        <f t="shared" si="4"/>
        <v>0</v>
      </c>
      <c r="K34" s="51"/>
      <c r="L34" s="9">
        <f t="shared" si="5"/>
        <v>0</v>
      </c>
      <c r="M34" s="51"/>
      <c r="N34" s="9">
        <f t="shared" si="6"/>
        <v>0</v>
      </c>
      <c r="O34" s="51"/>
      <c r="P34" s="9">
        <f t="shared" si="7"/>
        <v>0</v>
      </c>
      <c r="Q34" s="51"/>
      <c r="R34" s="9">
        <f t="shared" si="8"/>
        <v>0</v>
      </c>
      <c r="S34" s="51"/>
      <c r="T34" s="9">
        <f t="shared" si="8"/>
        <v>0</v>
      </c>
      <c r="U34" s="51"/>
      <c r="V34" s="50"/>
      <c r="W34" s="10">
        <f t="shared" si="9"/>
        <v>0</v>
      </c>
      <c r="AE34" s="32"/>
      <c r="AF34" s="32"/>
    </row>
    <row r="35" spans="1:32" s="20" customFormat="1" ht="25.5" customHeight="1">
      <c r="A35" s="8" t="s">
        <v>218</v>
      </c>
      <c r="B35" s="9">
        <f t="shared" si="0"/>
        <v>0</v>
      </c>
      <c r="C35" s="51"/>
      <c r="D35" s="9">
        <f t="shared" si="1"/>
        <v>0</v>
      </c>
      <c r="E35" s="51"/>
      <c r="F35" s="9">
        <f t="shared" si="2"/>
        <v>0</v>
      </c>
      <c r="G35" s="51"/>
      <c r="H35" s="9">
        <f t="shared" si="3"/>
        <v>0</v>
      </c>
      <c r="I35" s="51"/>
      <c r="J35" s="9">
        <f t="shared" si="4"/>
        <v>0</v>
      </c>
      <c r="K35" s="51"/>
      <c r="L35" s="9">
        <f t="shared" si="5"/>
        <v>0</v>
      </c>
      <c r="M35" s="51"/>
      <c r="N35" s="9">
        <f t="shared" si="6"/>
        <v>0</v>
      </c>
      <c r="O35" s="51"/>
      <c r="P35" s="9">
        <f t="shared" si="7"/>
        <v>0</v>
      </c>
      <c r="Q35" s="51"/>
      <c r="R35" s="9">
        <f t="shared" si="8"/>
        <v>0</v>
      </c>
      <c r="S35" s="51"/>
      <c r="T35" s="9">
        <f t="shared" si="8"/>
        <v>0</v>
      </c>
      <c r="U35" s="51"/>
      <c r="V35" s="50"/>
      <c r="W35" s="10">
        <f t="shared" si="9"/>
        <v>0</v>
      </c>
      <c r="AE35" s="32"/>
      <c r="AF35" s="32"/>
    </row>
    <row r="36" spans="1:32" s="20" customFormat="1" ht="25.5" customHeight="1">
      <c r="A36" s="8" t="s">
        <v>189</v>
      </c>
      <c r="B36" s="9">
        <f t="shared" si="0"/>
        <v>0</v>
      </c>
      <c r="C36" s="51"/>
      <c r="D36" s="9">
        <f t="shared" si="1"/>
        <v>0</v>
      </c>
      <c r="E36" s="51"/>
      <c r="F36" s="9">
        <f t="shared" si="2"/>
        <v>0</v>
      </c>
      <c r="G36" s="51"/>
      <c r="H36" s="9">
        <f t="shared" si="3"/>
        <v>0</v>
      </c>
      <c r="I36" s="51"/>
      <c r="J36" s="9">
        <f t="shared" si="4"/>
        <v>0</v>
      </c>
      <c r="K36" s="51"/>
      <c r="L36" s="9">
        <f t="shared" si="5"/>
        <v>0</v>
      </c>
      <c r="M36" s="51"/>
      <c r="N36" s="9">
        <f t="shared" si="6"/>
        <v>0</v>
      </c>
      <c r="O36" s="51"/>
      <c r="P36" s="9">
        <f t="shared" si="7"/>
        <v>0</v>
      </c>
      <c r="Q36" s="51"/>
      <c r="R36" s="9">
        <f t="shared" si="8"/>
        <v>0</v>
      </c>
      <c r="S36" s="51"/>
      <c r="T36" s="9">
        <f t="shared" si="8"/>
        <v>0</v>
      </c>
      <c r="U36" s="51"/>
      <c r="V36" s="50"/>
      <c r="W36" s="10">
        <f t="shared" si="9"/>
        <v>0</v>
      </c>
      <c r="AE36" s="32">
        <f>B36+D36</f>
        <v>0</v>
      </c>
      <c r="AF36" s="32">
        <f>T36-AE36</f>
        <v>0</v>
      </c>
    </row>
    <row r="37" spans="1:32" s="20" customFormat="1" ht="25.5" customHeight="1">
      <c r="A37" s="8" t="s">
        <v>1057</v>
      </c>
      <c r="B37" s="9">
        <f t="shared" si="0"/>
        <v>0</v>
      </c>
      <c r="C37" s="51"/>
      <c r="D37" s="9">
        <f t="shared" si="1"/>
        <v>0</v>
      </c>
      <c r="E37" s="51"/>
      <c r="F37" s="9">
        <f t="shared" si="2"/>
        <v>0</v>
      </c>
      <c r="G37" s="51"/>
      <c r="H37" s="9">
        <f t="shared" si="3"/>
        <v>0</v>
      </c>
      <c r="I37" s="51"/>
      <c r="J37" s="9">
        <f t="shared" si="4"/>
        <v>0</v>
      </c>
      <c r="K37" s="51"/>
      <c r="L37" s="9">
        <f t="shared" si="5"/>
        <v>0</v>
      </c>
      <c r="M37" s="51"/>
      <c r="N37" s="9">
        <f t="shared" si="6"/>
        <v>0</v>
      </c>
      <c r="O37" s="51"/>
      <c r="P37" s="9">
        <f t="shared" si="7"/>
        <v>0</v>
      </c>
      <c r="Q37" s="51"/>
      <c r="R37" s="9">
        <f t="shared" si="8"/>
        <v>0</v>
      </c>
      <c r="S37" s="51"/>
      <c r="T37" s="9">
        <f t="shared" si="8"/>
        <v>0</v>
      </c>
      <c r="U37" s="51"/>
      <c r="V37" s="50"/>
      <c r="W37" s="10">
        <f t="shared" si="9"/>
        <v>0</v>
      </c>
      <c r="AE37" s="32"/>
      <c r="AF37" s="32"/>
    </row>
    <row r="38" spans="1:32" s="20" customFormat="1" ht="25.5" customHeight="1">
      <c r="A38" s="8" t="s">
        <v>1058</v>
      </c>
      <c r="B38" s="9">
        <f t="shared" ref="B38" si="10">C38*$V38</f>
        <v>0</v>
      </c>
      <c r="C38" s="51"/>
      <c r="D38" s="9">
        <f t="shared" ref="D38" si="11">E38*$V38</f>
        <v>0</v>
      </c>
      <c r="E38" s="51"/>
      <c r="F38" s="9">
        <f t="shared" ref="F38" si="12">G38*$V38</f>
        <v>0</v>
      </c>
      <c r="G38" s="51"/>
      <c r="H38" s="9">
        <f t="shared" ref="H38" si="13">I38*$V38</f>
        <v>0</v>
      </c>
      <c r="I38" s="51"/>
      <c r="J38" s="9">
        <f t="shared" ref="J38" si="14">K38*$V38</f>
        <v>0</v>
      </c>
      <c r="K38" s="51"/>
      <c r="L38" s="9">
        <f t="shared" ref="L38" si="15">M38*$V38</f>
        <v>0</v>
      </c>
      <c r="M38" s="51"/>
      <c r="N38" s="9">
        <f t="shared" ref="N38" si="16">O38*$V38</f>
        <v>0</v>
      </c>
      <c r="O38" s="51"/>
      <c r="P38" s="9">
        <f t="shared" ref="P38" si="17">Q38*$V38</f>
        <v>0</v>
      </c>
      <c r="Q38" s="51"/>
      <c r="R38" s="9">
        <f t="shared" ref="R38" si="18">S38*$V38</f>
        <v>0</v>
      </c>
      <c r="S38" s="51"/>
      <c r="T38" s="9">
        <f t="shared" ref="T38" si="19">U38*$V38</f>
        <v>0</v>
      </c>
      <c r="U38" s="51"/>
      <c r="V38" s="50"/>
      <c r="W38" s="10">
        <f t="shared" si="9"/>
        <v>0</v>
      </c>
      <c r="AE38" s="32"/>
      <c r="AF38" s="32"/>
    </row>
    <row r="39" spans="1:32" s="20" customFormat="1" ht="25.5" customHeight="1">
      <c r="A39" s="8" t="s">
        <v>219</v>
      </c>
      <c r="B39" s="9" t="e">
        <f t="shared" si="0"/>
        <v>#VALUE!</v>
      </c>
      <c r="C39" s="51"/>
      <c r="D39" s="9" t="e">
        <f t="shared" si="1"/>
        <v>#VALUE!</v>
      </c>
      <c r="E39" s="51"/>
      <c r="F39" s="9" t="e">
        <f t="shared" si="2"/>
        <v>#VALUE!</v>
      </c>
      <c r="G39" s="51"/>
      <c r="H39" s="9" t="e">
        <f t="shared" si="3"/>
        <v>#VALUE!</v>
      </c>
      <c r="I39" s="51"/>
      <c r="J39" s="9" t="e">
        <f t="shared" si="4"/>
        <v>#VALUE!</v>
      </c>
      <c r="K39" s="51"/>
      <c r="L39" s="9" t="e">
        <f t="shared" si="5"/>
        <v>#VALUE!</v>
      </c>
      <c r="M39" s="51"/>
      <c r="N39" s="9" t="e">
        <f t="shared" si="6"/>
        <v>#VALUE!</v>
      </c>
      <c r="O39" s="51"/>
      <c r="P39" s="9" t="e">
        <f t="shared" si="7"/>
        <v>#VALUE!</v>
      </c>
      <c r="Q39" s="51">
        <v>1</v>
      </c>
      <c r="R39" s="9" t="e">
        <f t="shared" si="8"/>
        <v>#VALUE!</v>
      </c>
      <c r="S39" s="51"/>
      <c r="T39" s="9" t="e">
        <f t="shared" si="8"/>
        <v>#VALUE!</v>
      </c>
      <c r="U39" s="51"/>
      <c r="V39" s="50" t="e">
        <f>'Orçamento Subestação'!M205</f>
        <v>#VALUE!</v>
      </c>
      <c r="W39" s="10">
        <f t="shared" si="9"/>
        <v>1</v>
      </c>
      <c r="AE39" s="32" t="e">
        <f>B39+D39</f>
        <v>#VALUE!</v>
      </c>
      <c r="AF39" s="32" t="e">
        <f>T39-AE39</f>
        <v>#VALUE!</v>
      </c>
    </row>
    <row r="40" spans="1:32" s="20" customFormat="1" ht="25.5" customHeight="1">
      <c r="A40" s="11" t="s">
        <v>179</v>
      </c>
      <c r="B40" s="12" t="e">
        <f>SUM(B16:B39)</f>
        <v>#VALUE!</v>
      </c>
      <c r="C40" s="10" t="e">
        <f>B40/$V$40</f>
        <v>#VALUE!</v>
      </c>
      <c r="D40" s="12" t="e">
        <f>SUM(D16:D39)</f>
        <v>#VALUE!</v>
      </c>
      <c r="E40" s="10" t="e">
        <f>D40/$V$40</f>
        <v>#VALUE!</v>
      </c>
      <c r="F40" s="12" t="e">
        <f>SUM(F16:F39)</f>
        <v>#VALUE!</v>
      </c>
      <c r="G40" s="10" t="e">
        <f>F40/$V$40</f>
        <v>#VALUE!</v>
      </c>
      <c r="H40" s="12" t="e">
        <f>SUM(H16:H39)</f>
        <v>#VALUE!</v>
      </c>
      <c r="I40" s="10" t="e">
        <f>H40/$V$40</f>
        <v>#VALUE!</v>
      </c>
      <c r="J40" s="12" t="e">
        <f>SUM(J16:J39)</f>
        <v>#VALUE!</v>
      </c>
      <c r="K40" s="10" t="e">
        <f>J40/$V$40</f>
        <v>#VALUE!</v>
      </c>
      <c r="L40" s="12" t="e">
        <f>SUM(L16:L39)</f>
        <v>#VALUE!</v>
      </c>
      <c r="M40" s="10" t="e">
        <f>L40/$V$40</f>
        <v>#VALUE!</v>
      </c>
      <c r="N40" s="12" t="e">
        <f>SUM(N16:N39)</f>
        <v>#VALUE!</v>
      </c>
      <c r="O40" s="10" t="e">
        <f>N40/$V$40</f>
        <v>#VALUE!</v>
      </c>
      <c r="P40" s="12" t="e">
        <f>SUM(P16:P39)</f>
        <v>#VALUE!</v>
      </c>
      <c r="Q40" s="10" t="e">
        <f>P40/$V$40</f>
        <v>#VALUE!</v>
      </c>
      <c r="R40" s="12" t="e">
        <f>SUM(R16:R39)</f>
        <v>#VALUE!</v>
      </c>
      <c r="S40" s="10" t="e">
        <f>R40/$V$40</f>
        <v>#VALUE!</v>
      </c>
      <c r="T40" s="12" t="e">
        <f>SUM(T16:T39)</f>
        <v>#VALUE!</v>
      </c>
      <c r="U40" s="10" t="e">
        <f>T40/$V$40</f>
        <v>#VALUE!</v>
      </c>
      <c r="V40" s="50" t="e">
        <f>'Orçamento Subestação'!M210</f>
        <v>#VALUE!</v>
      </c>
      <c r="W40" s="10" t="e">
        <f t="shared" si="9"/>
        <v>#VALUE!</v>
      </c>
    </row>
    <row r="41" spans="1:32" s="20" customFormat="1" ht="25.5" customHeight="1">
      <c r="A41" s="11" t="s">
        <v>180</v>
      </c>
      <c r="B41" s="13" t="e">
        <f>B40</f>
        <v>#VALUE!</v>
      </c>
      <c r="C41" s="33" t="e">
        <f>C40</f>
        <v>#VALUE!</v>
      </c>
      <c r="D41" s="13" t="e">
        <f t="shared" ref="D41:P41" si="20">B41+D40</f>
        <v>#VALUE!</v>
      </c>
      <c r="E41" s="33" t="e">
        <f t="shared" si="20"/>
        <v>#VALUE!</v>
      </c>
      <c r="F41" s="13" t="e">
        <f t="shared" si="20"/>
        <v>#VALUE!</v>
      </c>
      <c r="G41" s="33" t="e">
        <f t="shared" si="20"/>
        <v>#VALUE!</v>
      </c>
      <c r="H41" s="13" t="e">
        <f t="shared" si="20"/>
        <v>#VALUE!</v>
      </c>
      <c r="I41" s="33" t="e">
        <f t="shared" si="20"/>
        <v>#VALUE!</v>
      </c>
      <c r="J41" s="13" t="e">
        <f t="shared" si="20"/>
        <v>#VALUE!</v>
      </c>
      <c r="K41" s="33" t="e">
        <f>I41+K40</f>
        <v>#VALUE!</v>
      </c>
      <c r="L41" s="13" t="e">
        <f t="shared" si="20"/>
        <v>#VALUE!</v>
      </c>
      <c r="M41" s="33" t="e">
        <f>K41+M40</f>
        <v>#VALUE!</v>
      </c>
      <c r="N41" s="13" t="e">
        <f t="shared" si="20"/>
        <v>#VALUE!</v>
      </c>
      <c r="O41" s="33" t="e">
        <f t="shared" si="20"/>
        <v>#VALUE!</v>
      </c>
      <c r="P41" s="13" t="e">
        <f t="shared" si="20"/>
        <v>#VALUE!</v>
      </c>
      <c r="Q41" s="33" t="e">
        <f>O41+Q40</f>
        <v>#VALUE!</v>
      </c>
      <c r="R41" s="13" t="e">
        <f>P41+R40</f>
        <v>#VALUE!</v>
      </c>
      <c r="S41" s="33" t="e">
        <f>Q41+S40</f>
        <v>#VALUE!</v>
      </c>
      <c r="T41" s="13" t="e">
        <f t="shared" ref="T41:U41" si="21">R41+T40</f>
        <v>#VALUE!</v>
      </c>
      <c r="U41" s="33" t="e">
        <f t="shared" si="21"/>
        <v>#VALUE!</v>
      </c>
      <c r="V41" s="15" t="e">
        <f>SUM(V16:V39)</f>
        <v>#VALUE!</v>
      </c>
      <c r="W41" s="14"/>
    </row>
    <row r="42" spans="1:32" s="20" customFormat="1" ht="10.5" customHeight="1">
      <c r="C42" s="60"/>
      <c r="E42" s="60"/>
      <c r="G42" s="60"/>
      <c r="I42" s="60"/>
      <c r="K42" s="60"/>
      <c r="M42" s="60"/>
      <c r="O42" s="60"/>
      <c r="Q42" s="60"/>
      <c r="S42" s="60"/>
      <c r="U42" s="21"/>
      <c r="V42" s="21"/>
      <c r="Y42" s="21"/>
    </row>
    <row r="43" spans="1:32" s="20" customFormat="1" ht="10.5" customHeight="1">
      <c r="C43" s="60"/>
      <c r="E43" s="60"/>
      <c r="G43" s="60"/>
      <c r="I43" s="60"/>
      <c r="K43" s="60"/>
      <c r="M43" s="60"/>
      <c r="O43" s="60"/>
      <c r="Q43" s="60"/>
      <c r="S43" s="60"/>
      <c r="U43" s="21"/>
      <c r="V43" s="21"/>
      <c r="Y43" s="21"/>
    </row>
    <row r="44" spans="1:32" s="20" customFormat="1" ht="10.5" customHeight="1">
      <c r="B44" s="34"/>
      <c r="C44" s="60"/>
      <c r="D44" s="34"/>
      <c r="E44" s="60"/>
      <c r="F44" s="34"/>
      <c r="G44" s="60"/>
      <c r="H44" s="34"/>
      <c r="I44" s="60"/>
      <c r="J44" s="34"/>
      <c r="K44" s="60"/>
      <c r="L44" s="34"/>
      <c r="M44" s="60"/>
      <c r="N44" s="34"/>
      <c r="O44" s="60"/>
      <c r="P44" s="34"/>
      <c r="Q44" s="60"/>
      <c r="R44" s="59"/>
      <c r="S44" s="60"/>
      <c r="T44" s="34"/>
      <c r="U44" s="48"/>
      <c r="V44" s="21"/>
      <c r="Y44" s="21"/>
    </row>
    <row r="45" spans="1:32" s="20" customFormat="1" ht="15" customHeight="1">
      <c r="C45" s="60"/>
      <c r="E45" s="60"/>
      <c r="G45" s="60"/>
      <c r="I45" s="60"/>
      <c r="K45" s="60"/>
      <c r="M45" s="60"/>
      <c r="O45" s="60"/>
      <c r="Q45" s="60"/>
      <c r="S45" s="60"/>
      <c r="T45" s="34"/>
      <c r="V45" s="21"/>
      <c r="Y45" s="21"/>
    </row>
    <row r="46" spans="1:32" s="20" customFormat="1" ht="15" customHeight="1">
      <c r="C46" s="60"/>
      <c r="E46" s="60"/>
      <c r="G46" s="60"/>
      <c r="I46" s="60"/>
      <c r="K46" s="60"/>
      <c r="M46" s="60"/>
      <c r="O46" s="60"/>
      <c r="Q46" s="60"/>
      <c r="S46" s="164"/>
      <c r="T46" s="165" t="s">
        <v>1184</v>
      </c>
      <c r="U46" s="166"/>
      <c r="V46" s="164"/>
      <c r="Y46" s="21"/>
    </row>
    <row r="47" spans="1:32" s="20" customFormat="1" ht="15" customHeight="1">
      <c r="C47" s="60"/>
      <c r="E47" s="60"/>
      <c r="G47" s="60"/>
      <c r="I47" s="60"/>
      <c r="K47" s="60"/>
      <c r="M47" s="60"/>
      <c r="O47" s="60"/>
      <c r="Q47" s="60"/>
      <c r="S47" s="164"/>
      <c r="T47" s="162"/>
      <c r="U47" s="166"/>
      <c r="V47" s="164"/>
      <c r="Y47" s="21"/>
    </row>
    <row r="48" spans="1:32" s="20" customFormat="1" ht="16.5">
      <c r="C48" s="60"/>
      <c r="E48" s="60"/>
      <c r="G48" s="60"/>
      <c r="I48" s="60"/>
      <c r="K48" s="60"/>
      <c r="M48" s="60"/>
      <c r="O48" s="60"/>
      <c r="Q48" s="68"/>
      <c r="R48" s="157"/>
      <c r="S48" s="164"/>
      <c r="T48" s="164"/>
      <c r="U48" s="166"/>
      <c r="V48" s="164"/>
      <c r="Y48" s="21"/>
    </row>
    <row r="49" spans="1:30" s="20" customFormat="1">
      <c r="C49" s="60"/>
      <c r="E49" s="66"/>
      <c r="F49" s="47"/>
      <c r="G49" s="66"/>
      <c r="H49" s="47"/>
      <c r="I49" s="66"/>
      <c r="J49" s="47"/>
      <c r="K49" s="66"/>
      <c r="L49" s="47"/>
      <c r="M49" s="66"/>
      <c r="N49" s="47"/>
      <c r="O49" s="66"/>
      <c r="P49" s="47"/>
      <c r="Q49" s="60"/>
      <c r="S49" s="162"/>
      <c r="T49" s="162"/>
      <c r="U49" s="167"/>
      <c r="V49" s="162"/>
      <c r="Y49" s="21"/>
    </row>
    <row r="50" spans="1:30" s="20" customFormat="1">
      <c r="C50" s="60"/>
      <c r="E50" s="67"/>
      <c r="F50" s="45"/>
      <c r="G50" s="67"/>
      <c r="H50" s="45"/>
      <c r="I50" s="67"/>
      <c r="J50" s="45"/>
      <c r="K50" s="67"/>
      <c r="L50" s="45"/>
      <c r="M50" s="67"/>
      <c r="N50" s="45"/>
      <c r="O50" s="67"/>
      <c r="P50" s="45"/>
      <c r="Q50" s="67"/>
      <c r="R50" s="156"/>
      <c r="S50" s="162"/>
      <c r="T50" s="162"/>
      <c r="U50" s="167"/>
      <c r="V50" s="162"/>
    </row>
    <row r="51" spans="1:30" s="20" customFormat="1" ht="16.5">
      <c r="A51" s="24"/>
      <c r="B51" s="24"/>
      <c r="C51" s="60"/>
      <c r="E51" s="67"/>
      <c r="F51" s="45"/>
      <c r="G51" s="67"/>
      <c r="H51" s="45"/>
      <c r="I51" s="67"/>
      <c r="J51" s="45"/>
      <c r="K51" s="67"/>
      <c r="L51" s="45"/>
      <c r="M51" s="67"/>
      <c r="N51" s="45"/>
      <c r="O51" s="67"/>
      <c r="P51" s="45"/>
      <c r="Q51" s="67"/>
      <c r="R51" s="45"/>
      <c r="S51" s="242" t="s">
        <v>1185</v>
      </c>
      <c r="T51" s="242"/>
      <c r="U51" s="242"/>
      <c r="V51" s="242"/>
      <c r="AA51" s="35"/>
    </row>
    <row r="52" spans="1:30" s="20" customFormat="1" ht="16.5">
      <c r="A52" s="24"/>
      <c r="B52" s="24"/>
      <c r="C52" s="60"/>
      <c r="E52" s="60"/>
      <c r="G52" s="60"/>
      <c r="I52" s="60"/>
      <c r="K52" s="60"/>
      <c r="M52" s="60"/>
      <c r="O52" s="60"/>
      <c r="Q52" s="60"/>
      <c r="S52" s="243" t="s">
        <v>1186</v>
      </c>
      <c r="T52" s="243"/>
      <c r="U52" s="243"/>
      <c r="V52" s="243"/>
      <c r="AA52" s="21"/>
    </row>
    <row r="53" spans="1:30" s="20" customFormat="1" ht="16.5">
      <c r="A53" s="84"/>
      <c r="B53" s="84"/>
      <c r="C53" s="84"/>
      <c r="D53" s="84"/>
      <c r="E53" s="84"/>
      <c r="F53" s="21"/>
      <c r="G53" s="68"/>
      <c r="H53" s="21"/>
      <c r="I53" s="68"/>
      <c r="J53" s="21"/>
      <c r="K53" s="68"/>
      <c r="L53" s="21"/>
      <c r="M53" s="68"/>
      <c r="N53" s="21"/>
      <c r="O53" s="68"/>
      <c r="P53" s="21"/>
      <c r="Q53" s="68"/>
      <c r="R53" s="21"/>
      <c r="S53" s="243" t="s">
        <v>1187</v>
      </c>
      <c r="T53" s="243"/>
      <c r="U53" s="243"/>
      <c r="V53" s="243"/>
      <c r="X53" s="36"/>
      <c r="AA53" s="21"/>
    </row>
    <row r="54" spans="1:30" s="20" customFormat="1" ht="15">
      <c r="A54" s="84"/>
      <c r="B54" s="84"/>
      <c r="C54" s="84"/>
      <c r="D54" s="84"/>
      <c r="E54" s="84"/>
      <c r="F54" s="21"/>
      <c r="G54" s="68"/>
      <c r="H54" s="21"/>
      <c r="I54" s="68"/>
      <c r="J54" s="21"/>
      <c r="K54" s="68"/>
      <c r="L54" s="21"/>
      <c r="M54" s="68"/>
      <c r="N54" s="21"/>
      <c r="O54" s="68"/>
      <c r="P54" s="21"/>
      <c r="Q54" s="68"/>
      <c r="R54" s="157"/>
      <c r="S54" s="68"/>
      <c r="T54" s="3"/>
      <c r="V54" s="45"/>
      <c r="X54" s="36"/>
      <c r="AA54" s="21"/>
      <c r="AB54" s="21"/>
      <c r="AC54" s="37"/>
    </row>
    <row r="55" spans="1:30" s="20" customFormat="1" ht="15">
      <c r="A55" s="84"/>
      <c r="B55" s="84"/>
      <c r="C55" s="84"/>
      <c r="D55" s="84"/>
      <c r="E55" s="84"/>
      <c r="F55" s="21"/>
      <c r="G55" s="68"/>
      <c r="H55" s="21"/>
      <c r="I55" s="68"/>
      <c r="J55" s="21"/>
      <c r="K55" s="68"/>
      <c r="L55" s="21"/>
      <c r="M55" s="68"/>
      <c r="N55" s="21"/>
      <c r="O55" s="68"/>
      <c r="P55" s="21"/>
      <c r="Q55" s="68"/>
      <c r="R55" s="21"/>
      <c r="S55" s="68"/>
      <c r="T55" s="3"/>
      <c r="X55" s="36"/>
      <c r="AA55" s="21"/>
      <c r="AB55" s="21"/>
      <c r="AC55" s="37"/>
    </row>
    <row r="56" spans="1:30" s="20" customFormat="1" ht="15">
      <c r="A56" s="84"/>
      <c r="B56" s="84"/>
      <c r="C56" s="84"/>
      <c r="D56" s="84"/>
      <c r="E56" s="84"/>
      <c r="F56" s="21"/>
      <c r="G56" s="68"/>
      <c r="H56" s="21"/>
      <c r="I56" s="68"/>
      <c r="J56" s="21"/>
      <c r="K56" s="68"/>
      <c r="L56" s="21"/>
      <c r="M56" s="68"/>
      <c r="N56" s="21"/>
      <c r="O56" s="68"/>
      <c r="P56" s="21"/>
      <c r="Q56" s="67"/>
      <c r="R56" s="156"/>
      <c r="S56" s="67"/>
      <c r="T56" s="46"/>
      <c r="AB56" s="36"/>
    </row>
    <row r="57" spans="1:30" s="20" customFormat="1" ht="15">
      <c r="C57" s="60"/>
      <c r="E57" s="60"/>
      <c r="G57" s="60"/>
      <c r="I57" s="60"/>
      <c r="K57" s="60"/>
      <c r="M57" s="60"/>
      <c r="O57" s="60"/>
      <c r="Q57" s="60"/>
      <c r="S57" s="60"/>
      <c r="T57" s="3"/>
    </row>
    <row r="58" spans="1:30" s="20" customFormat="1">
      <c r="C58" s="60"/>
      <c r="E58" s="60"/>
      <c r="G58" s="60"/>
      <c r="I58" s="60"/>
      <c r="K58" s="60"/>
      <c r="M58" s="60"/>
      <c r="O58" s="60"/>
      <c r="Q58" s="60"/>
      <c r="S58" s="60"/>
      <c r="T58" s="44"/>
      <c r="X58" s="44"/>
      <c r="Y58" s="35"/>
      <c r="AA58" s="35"/>
    </row>
    <row r="59" spans="1:30" s="20" customFormat="1">
      <c r="C59" s="60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155"/>
      <c r="S59" s="69"/>
      <c r="T59" s="44"/>
      <c r="X59" s="44"/>
      <c r="Y59" s="37"/>
      <c r="AA59" s="21"/>
      <c r="AB59" s="310"/>
      <c r="AC59" s="310"/>
      <c r="AD59" s="310"/>
    </row>
    <row r="60" spans="1:30" s="20" customFormat="1">
      <c r="C60" s="60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155"/>
      <c r="S60" s="69"/>
      <c r="T60" s="44"/>
      <c r="X60" s="44"/>
      <c r="Y60" s="37"/>
      <c r="Z60" s="38"/>
      <c r="AA60" s="21"/>
      <c r="AB60" s="309"/>
      <c r="AC60" s="309"/>
      <c r="AD60" s="309"/>
    </row>
    <row r="61" spans="1:30" s="20" customFormat="1">
      <c r="C61" s="60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155"/>
      <c r="S61" s="69"/>
      <c r="T61" s="44"/>
      <c r="X61" s="44"/>
      <c r="AB61" s="309"/>
      <c r="AC61" s="309"/>
      <c r="AD61" s="309"/>
    </row>
    <row r="62" spans="1:30"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155"/>
      <c r="S62" s="69"/>
    </row>
    <row r="63" spans="1:30"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155"/>
      <c r="S63" s="69"/>
    </row>
    <row r="64" spans="1:30"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155"/>
      <c r="S64" s="69"/>
    </row>
  </sheetData>
  <sheetProtection password="ECEA" sheet="1" objects="1" scenarios="1" formatCells="0"/>
  <mergeCells count="23">
    <mergeCell ref="A1:E5"/>
    <mergeCell ref="AB61:AD61"/>
    <mergeCell ref="AB59:AD59"/>
    <mergeCell ref="B14:C14"/>
    <mergeCell ref="T14:U14"/>
    <mergeCell ref="AB60:AD60"/>
    <mergeCell ref="P14:Q14"/>
    <mergeCell ref="H14:I14"/>
    <mergeCell ref="J14:K14"/>
    <mergeCell ref="V14:W14"/>
    <mergeCell ref="D11:W11"/>
    <mergeCell ref="D12:W12"/>
    <mergeCell ref="A11:C11"/>
    <mergeCell ref="A12:C12"/>
    <mergeCell ref="L14:M14"/>
    <mergeCell ref="N14:O14"/>
    <mergeCell ref="A14:A15"/>
    <mergeCell ref="S53:V53"/>
    <mergeCell ref="R14:S14"/>
    <mergeCell ref="D14:E14"/>
    <mergeCell ref="F14:G14"/>
    <mergeCell ref="S51:V51"/>
    <mergeCell ref="S52:V52"/>
  </mergeCells>
  <phoneticPr fontId="19" type="noConversion"/>
  <printOptions horizontalCentered="1"/>
  <pageMargins left="0.78740157480314965" right="0.78740157480314965" top="0.98425196850393704" bottom="0.98425196850393704" header="0.51181102362204722" footer="0.51181102362204722"/>
  <pageSetup paperSize="32767" scale="2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enableFormatConditionsCalculation="0">
    <tabColor indexed="56"/>
    <pageSetUpPr fitToPage="1"/>
  </sheetPr>
  <dimension ref="A1:AF64"/>
  <sheetViews>
    <sheetView showZeros="0" view="pageBreakPreview" zoomScale="60" zoomScaleNormal="70" workbookViewId="0">
      <pane xSplit="1" topLeftCell="C1" activePane="topRight" state="frozen"/>
      <selection activeCell="A11" sqref="A11"/>
      <selection pane="topRight" activeCell="A24" sqref="A24:XFD24"/>
    </sheetView>
  </sheetViews>
  <sheetFormatPr defaultRowHeight="12.75"/>
  <cols>
    <col min="1" max="1" width="67.140625" style="5" bestFit="1" customWidth="1"/>
    <col min="2" max="2" width="21.42578125" style="5" bestFit="1" customWidth="1"/>
    <col min="3" max="3" width="10.85546875" style="64" bestFit="1" customWidth="1"/>
    <col min="4" max="4" width="21.85546875" style="5" bestFit="1" customWidth="1"/>
    <col min="5" max="5" width="10.85546875" style="64" bestFit="1" customWidth="1"/>
    <col min="6" max="6" width="21.5703125" style="5" customWidth="1"/>
    <col min="7" max="7" width="10.85546875" style="64" bestFit="1" customWidth="1"/>
    <col min="8" max="8" width="21.5703125" style="5" customWidth="1"/>
    <col min="9" max="9" width="10.85546875" style="64" bestFit="1" customWidth="1"/>
    <col min="10" max="10" width="21.5703125" style="5" customWidth="1"/>
    <col min="11" max="11" width="10.85546875" style="64" bestFit="1" customWidth="1"/>
    <col min="12" max="12" width="21.5703125" style="5" customWidth="1"/>
    <col min="13" max="13" width="10.85546875" style="64" bestFit="1" customWidth="1"/>
    <col min="14" max="14" width="21.5703125" style="5" customWidth="1"/>
    <col min="15" max="15" width="10.85546875" style="64" bestFit="1" customWidth="1"/>
    <col min="16" max="16" width="21.5703125" style="5" customWidth="1"/>
    <col min="17" max="17" width="10.85546875" style="64" bestFit="1" customWidth="1"/>
    <col min="18" max="18" width="21.5703125" style="5" customWidth="1"/>
    <col min="19" max="19" width="10.85546875" style="64" bestFit="1" customWidth="1"/>
    <col min="20" max="20" width="25" style="5" bestFit="1" customWidth="1"/>
    <col min="21" max="21" width="10.85546875" style="6" bestFit="1" customWidth="1"/>
    <col min="22" max="22" width="23.7109375" style="6" bestFit="1" customWidth="1"/>
    <col min="23" max="23" width="11.42578125" style="5" bestFit="1" customWidth="1"/>
    <col min="24" max="24" width="21.140625" style="5" bestFit="1" customWidth="1"/>
    <col min="25" max="25" width="9.7109375" style="6" bestFit="1" customWidth="1"/>
    <col min="26" max="26" width="22" style="5" bestFit="1" customWidth="1"/>
    <col min="27" max="27" width="9.140625" style="5"/>
    <col min="28" max="28" width="24.140625" style="5" bestFit="1" customWidth="1"/>
    <col min="29" max="29" width="14.140625" style="5" bestFit="1" customWidth="1"/>
    <col min="30" max="30" width="2.140625" style="5" customWidth="1"/>
    <col min="31" max="31" width="14.85546875" style="5" bestFit="1" customWidth="1"/>
    <col min="32" max="32" width="13.140625" style="5" bestFit="1" customWidth="1"/>
    <col min="33" max="16384" width="9.140625" style="5"/>
  </cols>
  <sheetData>
    <row r="1" spans="1:31" s="20" customFormat="1">
      <c r="A1" s="257" t="s">
        <v>1182</v>
      </c>
      <c r="B1" s="257"/>
      <c r="C1" s="257"/>
      <c r="D1" s="257"/>
      <c r="E1" s="257"/>
      <c r="G1" s="60"/>
      <c r="I1" s="60"/>
      <c r="K1" s="60"/>
      <c r="M1" s="60"/>
      <c r="O1" s="60"/>
      <c r="Q1" s="60"/>
      <c r="S1" s="60"/>
      <c r="U1" s="21"/>
      <c r="V1" s="21"/>
      <c r="Y1" s="21"/>
    </row>
    <row r="2" spans="1:31" s="20" customFormat="1">
      <c r="A2" s="257"/>
      <c r="B2" s="257"/>
      <c r="C2" s="257"/>
      <c r="D2" s="257"/>
      <c r="E2" s="257"/>
      <c r="G2" s="60"/>
      <c r="I2" s="60"/>
      <c r="K2" s="60"/>
      <c r="M2" s="60"/>
      <c r="O2" s="60"/>
      <c r="Q2" s="60"/>
      <c r="S2" s="60"/>
      <c r="U2" s="21"/>
      <c r="V2" s="21"/>
      <c r="Y2" s="21"/>
    </row>
    <row r="3" spans="1:31" s="20" customFormat="1">
      <c r="A3" s="257"/>
      <c r="B3" s="257"/>
      <c r="C3" s="257"/>
      <c r="D3" s="257"/>
      <c r="E3" s="257"/>
      <c r="G3" s="60"/>
      <c r="I3" s="60"/>
      <c r="K3" s="60"/>
      <c r="M3" s="60"/>
      <c r="O3" s="60"/>
      <c r="Q3" s="60"/>
      <c r="S3" s="60"/>
      <c r="U3" s="21"/>
      <c r="V3" s="21"/>
      <c r="Y3" s="21"/>
    </row>
    <row r="4" spans="1:31" s="20" customFormat="1">
      <c r="A4" s="257"/>
      <c r="B4" s="257"/>
      <c r="C4" s="257"/>
      <c r="D4" s="257"/>
      <c r="E4" s="257"/>
      <c r="G4" s="60"/>
      <c r="I4" s="60"/>
      <c r="K4" s="60"/>
      <c r="M4" s="60"/>
      <c r="O4" s="60"/>
      <c r="Q4" s="60"/>
      <c r="S4" s="60"/>
      <c r="U4" s="22"/>
      <c r="V4" s="22"/>
      <c r="W4" s="23"/>
      <c r="X4" s="23"/>
      <c r="Y4" s="22"/>
      <c r="Z4" s="23"/>
    </row>
    <row r="5" spans="1:31" s="20" customFormat="1" ht="12.75" customHeight="1">
      <c r="A5" s="257"/>
      <c r="B5" s="257"/>
      <c r="C5" s="257"/>
      <c r="D5" s="257"/>
      <c r="E5" s="257"/>
      <c r="G5" s="60"/>
      <c r="I5" s="60"/>
      <c r="K5" s="60"/>
      <c r="M5" s="60"/>
      <c r="O5" s="60"/>
      <c r="Q5" s="60"/>
      <c r="S5" s="60"/>
      <c r="T5" s="24"/>
      <c r="U5" s="24"/>
      <c r="V5" s="24"/>
      <c r="W5" s="24"/>
      <c r="X5" s="24"/>
      <c r="Y5" s="24"/>
      <c r="Z5" s="24"/>
    </row>
    <row r="6" spans="1:31" s="27" customFormat="1">
      <c r="A6" s="160" t="s">
        <v>1183</v>
      </c>
      <c r="B6" s="161"/>
      <c r="C6" s="161"/>
      <c r="D6" s="162"/>
      <c r="E6" s="162"/>
      <c r="F6" s="25"/>
      <c r="G6" s="61"/>
      <c r="H6" s="25"/>
      <c r="I6" s="61"/>
      <c r="J6" s="25"/>
      <c r="K6" s="61"/>
      <c r="L6" s="25"/>
      <c r="M6" s="61"/>
      <c r="N6" s="25"/>
      <c r="O6" s="61"/>
      <c r="P6" s="25"/>
      <c r="Q6" s="61"/>
      <c r="R6" s="25"/>
      <c r="S6" s="61"/>
      <c r="T6" s="26"/>
      <c r="U6" s="26"/>
      <c r="V6" s="26"/>
      <c r="W6" s="26"/>
      <c r="X6" s="26"/>
      <c r="Y6" s="26"/>
      <c r="Z6" s="26"/>
      <c r="AD6" s="28"/>
      <c r="AE6" s="28"/>
    </row>
    <row r="7" spans="1:31" s="27" customFormat="1">
      <c r="A7" s="160" t="s">
        <v>1183</v>
      </c>
      <c r="B7" s="161"/>
      <c r="C7" s="161"/>
      <c r="D7" s="162"/>
      <c r="E7" s="162"/>
      <c r="G7" s="62"/>
      <c r="I7" s="62"/>
      <c r="K7" s="62"/>
      <c r="M7" s="62"/>
      <c r="O7" s="62"/>
      <c r="Q7" s="62"/>
      <c r="S7" s="62"/>
      <c r="T7" s="26"/>
      <c r="U7" s="26"/>
      <c r="V7" s="26"/>
      <c r="W7" s="26"/>
      <c r="X7" s="26"/>
      <c r="Y7" s="26"/>
      <c r="Z7" s="26"/>
      <c r="AD7" s="28"/>
      <c r="AE7" s="28"/>
    </row>
    <row r="8" spans="1:31" s="27" customFormat="1">
      <c r="A8" s="160" t="s">
        <v>1183</v>
      </c>
      <c r="B8" s="161"/>
      <c r="C8" s="161"/>
      <c r="D8" s="162"/>
      <c r="E8" s="162"/>
      <c r="G8" s="62"/>
      <c r="I8" s="62"/>
      <c r="K8" s="62"/>
      <c r="M8" s="62"/>
      <c r="O8" s="62"/>
      <c r="Q8" s="62"/>
      <c r="S8" s="62"/>
      <c r="T8" s="26"/>
      <c r="U8" s="26"/>
      <c r="V8" s="26"/>
      <c r="W8" s="26"/>
      <c r="X8" s="26"/>
      <c r="Y8" s="26"/>
      <c r="Z8" s="26"/>
      <c r="AD8" s="28"/>
      <c r="AE8" s="28"/>
    </row>
    <row r="9" spans="1:31" s="25" customFormat="1">
      <c r="C9" s="61"/>
      <c r="E9" s="61"/>
      <c r="G9" s="61"/>
      <c r="I9" s="61"/>
      <c r="K9" s="61"/>
      <c r="M9" s="61"/>
      <c r="O9" s="61"/>
      <c r="Q9" s="61"/>
      <c r="S9" s="61"/>
      <c r="U9" s="29"/>
      <c r="V9" s="24"/>
      <c r="W9" s="24"/>
      <c r="X9" s="24"/>
      <c r="Y9" s="24"/>
      <c r="Z9" s="24"/>
      <c r="AD9" s="30"/>
      <c r="AE9" s="30"/>
    </row>
    <row r="10" spans="1:31" s="25" customFormat="1" ht="5.25" customHeight="1">
      <c r="C10" s="61"/>
      <c r="E10" s="61"/>
      <c r="G10" s="61"/>
      <c r="I10" s="61"/>
      <c r="K10" s="61"/>
      <c r="M10" s="61"/>
      <c r="O10" s="61"/>
      <c r="Q10" s="61"/>
      <c r="S10" s="61"/>
      <c r="U10" s="29"/>
      <c r="V10" s="24"/>
      <c r="W10" s="24"/>
      <c r="X10" s="24"/>
      <c r="Y10" s="24"/>
      <c r="Z10" s="24"/>
      <c r="AD10" s="30"/>
      <c r="AE10" s="30"/>
    </row>
    <row r="11" spans="1:31" s="31" customFormat="1" ht="15.75">
      <c r="A11" s="311" t="s">
        <v>1103</v>
      </c>
      <c r="B11" s="312"/>
      <c r="C11" s="313"/>
      <c r="D11" s="311" t="s">
        <v>1059</v>
      </c>
      <c r="E11" s="312"/>
      <c r="F11" s="312"/>
      <c r="G11" s="312"/>
      <c r="H11" s="312"/>
      <c r="I11" s="312"/>
      <c r="J11" s="312"/>
      <c r="K11" s="312"/>
      <c r="L11" s="312"/>
      <c r="M11" s="312"/>
      <c r="N11" s="312"/>
      <c r="O11" s="312"/>
      <c r="P11" s="312"/>
      <c r="Q11" s="312"/>
      <c r="R11" s="312"/>
      <c r="S11" s="312"/>
      <c r="T11" s="312"/>
      <c r="U11" s="312"/>
      <c r="V11" s="312"/>
      <c r="W11" s="313"/>
      <c r="X11" s="39"/>
      <c r="Y11" s="39"/>
      <c r="Z11" s="39"/>
      <c r="AA11" s="39"/>
    </row>
    <row r="12" spans="1:31" s="31" customFormat="1" ht="15.75">
      <c r="A12" s="264" t="s">
        <v>171</v>
      </c>
      <c r="B12" s="265"/>
      <c r="C12" s="266"/>
      <c r="D12" s="311" t="s">
        <v>1060</v>
      </c>
      <c r="E12" s="312"/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3"/>
      <c r="X12" s="40"/>
      <c r="Y12" s="41"/>
      <c r="Z12" s="42"/>
      <c r="AA12" s="43"/>
    </row>
    <row r="13" spans="1:31" s="20" customFormat="1" ht="8.25" customHeight="1">
      <c r="C13" s="60"/>
      <c r="D13" s="23"/>
      <c r="E13" s="65"/>
      <c r="F13" s="23"/>
      <c r="G13" s="65"/>
      <c r="H13" s="23"/>
      <c r="I13" s="65"/>
      <c r="J13" s="23"/>
      <c r="K13" s="65"/>
      <c r="L13" s="23"/>
      <c r="M13" s="65"/>
      <c r="N13" s="23"/>
      <c r="O13" s="65"/>
      <c r="P13" s="23"/>
      <c r="Q13" s="65"/>
      <c r="R13" s="23"/>
      <c r="S13" s="65"/>
      <c r="T13" s="23"/>
      <c r="U13" s="49"/>
      <c r="V13" s="21"/>
      <c r="AD13" s="21"/>
      <c r="AE13" s="21"/>
    </row>
    <row r="14" spans="1:31" s="20" customFormat="1">
      <c r="A14" s="307" t="s">
        <v>173</v>
      </c>
      <c r="B14" s="306" t="s">
        <v>181</v>
      </c>
      <c r="C14" s="306"/>
      <c r="D14" s="306" t="s">
        <v>182</v>
      </c>
      <c r="E14" s="306"/>
      <c r="F14" s="306" t="s">
        <v>202</v>
      </c>
      <c r="G14" s="306"/>
      <c r="H14" s="306" t="s">
        <v>203</v>
      </c>
      <c r="I14" s="306"/>
      <c r="J14" s="306" t="s">
        <v>204</v>
      </c>
      <c r="K14" s="306"/>
      <c r="L14" s="306" t="s">
        <v>205</v>
      </c>
      <c r="M14" s="306"/>
      <c r="N14" s="306" t="s">
        <v>148</v>
      </c>
      <c r="O14" s="306"/>
      <c r="P14" s="306" t="s">
        <v>149</v>
      </c>
      <c r="Q14" s="306"/>
      <c r="R14" s="306" t="s">
        <v>150</v>
      </c>
      <c r="S14" s="306"/>
      <c r="T14" s="306" t="s">
        <v>1062</v>
      </c>
      <c r="U14" s="306"/>
      <c r="V14" s="306" t="s">
        <v>174</v>
      </c>
      <c r="W14" s="306"/>
    </row>
    <row r="15" spans="1:31" s="20" customFormat="1">
      <c r="A15" s="308"/>
      <c r="B15" s="76" t="s">
        <v>175</v>
      </c>
      <c r="C15" s="80" t="s">
        <v>160</v>
      </c>
      <c r="D15" s="76" t="s">
        <v>175</v>
      </c>
      <c r="E15" s="80" t="s">
        <v>160</v>
      </c>
      <c r="F15" s="76" t="s">
        <v>175</v>
      </c>
      <c r="G15" s="80" t="s">
        <v>160</v>
      </c>
      <c r="H15" s="76" t="s">
        <v>175</v>
      </c>
      <c r="I15" s="80" t="s">
        <v>160</v>
      </c>
      <c r="J15" s="76" t="s">
        <v>175</v>
      </c>
      <c r="K15" s="80" t="s">
        <v>160</v>
      </c>
      <c r="L15" s="76" t="s">
        <v>175</v>
      </c>
      <c r="M15" s="80" t="s">
        <v>160</v>
      </c>
      <c r="N15" s="76" t="s">
        <v>175</v>
      </c>
      <c r="O15" s="80" t="s">
        <v>160</v>
      </c>
      <c r="P15" s="76" t="s">
        <v>175</v>
      </c>
      <c r="Q15" s="80" t="s">
        <v>160</v>
      </c>
      <c r="R15" s="76" t="s">
        <v>175</v>
      </c>
      <c r="S15" s="80" t="s">
        <v>160</v>
      </c>
      <c r="T15" s="76" t="s">
        <v>175</v>
      </c>
      <c r="U15" s="80" t="s">
        <v>160</v>
      </c>
      <c r="V15" s="76" t="s">
        <v>175</v>
      </c>
      <c r="W15" s="76" t="s">
        <v>160</v>
      </c>
    </row>
    <row r="16" spans="1:31" s="20" customFormat="1" ht="25.5" customHeight="1">
      <c r="A16" s="8" t="s">
        <v>206</v>
      </c>
      <c r="B16" s="9" t="e">
        <f t="shared" ref="B16:B39" si="0">C16*$V16</f>
        <v>#VALUE!</v>
      </c>
      <c r="C16" s="51">
        <v>0.7</v>
      </c>
      <c r="D16" s="9" t="e">
        <f t="shared" ref="D16:D39" si="1">E16*$V16</f>
        <v>#VALUE!</v>
      </c>
      <c r="E16" s="51"/>
      <c r="F16" s="9" t="e">
        <f t="shared" ref="F16:F39" si="2">G16*$V16</f>
        <v>#VALUE!</v>
      </c>
      <c r="G16" s="51"/>
      <c r="H16" s="9" t="e">
        <f t="shared" ref="H16:H39" si="3">I16*$V16</f>
        <v>#VALUE!</v>
      </c>
      <c r="I16" s="51"/>
      <c r="J16" s="9" t="e">
        <f t="shared" ref="J16:J39" si="4">K16*$V16</f>
        <v>#VALUE!</v>
      </c>
      <c r="K16" s="51"/>
      <c r="L16" s="9" t="e">
        <f t="shared" ref="L16:L39" si="5">M16*$V16</f>
        <v>#VALUE!</v>
      </c>
      <c r="M16" s="51"/>
      <c r="N16" s="9" t="e">
        <f t="shared" ref="N16:N39" si="6">O16*$V16</f>
        <v>#VALUE!</v>
      </c>
      <c r="O16" s="51"/>
      <c r="P16" s="9" t="e">
        <f t="shared" ref="P16:P39" si="7">Q16*$V16</f>
        <v>#VALUE!</v>
      </c>
      <c r="Q16" s="51"/>
      <c r="R16" s="9" t="e">
        <f t="shared" ref="R16:T39" si="8">S16*$V16</f>
        <v>#VALUE!</v>
      </c>
      <c r="S16" s="51"/>
      <c r="T16" s="9" t="e">
        <f t="shared" si="8"/>
        <v>#VALUE!</v>
      </c>
      <c r="U16" s="51">
        <v>0.3</v>
      </c>
      <c r="V16" s="50" t="e">
        <f>'Orçamento Implantação'!M16</f>
        <v>#VALUE!</v>
      </c>
      <c r="W16" s="10">
        <f>C16+E16+G16+I16+K16+M16+O16+Q16+S16+U16</f>
        <v>1</v>
      </c>
    </row>
    <row r="17" spans="1:32" s="20" customFormat="1" ht="25.5" customHeight="1">
      <c r="A17" s="8" t="s">
        <v>186</v>
      </c>
      <c r="B17" s="9" t="e">
        <f t="shared" si="0"/>
        <v>#VALUE!</v>
      </c>
      <c r="C17" s="51">
        <v>1</v>
      </c>
      <c r="D17" s="9" t="e">
        <f t="shared" si="1"/>
        <v>#VALUE!</v>
      </c>
      <c r="E17" s="51"/>
      <c r="F17" s="9" t="e">
        <f t="shared" si="2"/>
        <v>#VALUE!</v>
      </c>
      <c r="G17" s="51"/>
      <c r="H17" s="9" t="e">
        <f t="shared" si="3"/>
        <v>#VALUE!</v>
      </c>
      <c r="I17" s="51"/>
      <c r="J17" s="9" t="e">
        <f t="shared" si="4"/>
        <v>#VALUE!</v>
      </c>
      <c r="K17" s="51"/>
      <c r="L17" s="9" t="e">
        <f t="shared" si="5"/>
        <v>#VALUE!</v>
      </c>
      <c r="M17" s="51"/>
      <c r="N17" s="9" t="e">
        <f t="shared" si="6"/>
        <v>#VALUE!</v>
      </c>
      <c r="O17" s="51"/>
      <c r="P17" s="9" t="e">
        <f t="shared" si="7"/>
        <v>#VALUE!</v>
      </c>
      <c r="Q17" s="51"/>
      <c r="R17" s="9" t="e">
        <f t="shared" si="8"/>
        <v>#VALUE!</v>
      </c>
      <c r="S17" s="51"/>
      <c r="T17" s="9" t="e">
        <f t="shared" si="8"/>
        <v>#VALUE!</v>
      </c>
      <c r="U17" s="51"/>
      <c r="V17" s="50" t="e">
        <f>'Orçamento Implantação'!M21</f>
        <v>#VALUE!</v>
      </c>
      <c r="W17" s="10">
        <f>C17+E17+G17+I17+K17+M17+O17+Q17+S17+U17</f>
        <v>1</v>
      </c>
      <c r="AE17" s="32" t="e">
        <f>B17+D17</f>
        <v>#VALUE!</v>
      </c>
      <c r="AF17" s="32" t="e">
        <f>T17-AE17</f>
        <v>#VALUE!</v>
      </c>
    </row>
    <row r="18" spans="1:32" s="20" customFormat="1" ht="25.5" customHeight="1">
      <c r="A18" s="8" t="s">
        <v>207</v>
      </c>
      <c r="B18" s="9" t="e">
        <f t="shared" si="0"/>
        <v>#VALUE!</v>
      </c>
      <c r="C18" s="51">
        <v>1</v>
      </c>
      <c r="D18" s="9" t="e">
        <f t="shared" si="1"/>
        <v>#VALUE!</v>
      </c>
      <c r="E18" s="51"/>
      <c r="F18" s="9" t="e">
        <f t="shared" si="2"/>
        <v>#VALUE!</v>
      </c>
      <c r="G18" s="51"/>
      <c r="H18" s="9" t="e">
        <f t="shared" si="3"/>
        <v>#VALUE!</v>
      </c>
      <c r="I18" s="51"/>
      <c r="J18" s="9" t="e">
        <f t="shared" si="4"/>
        <v>#VALUE!</v>
      </c>
      <c r="K18" s="51"/>
      <c r="L18" s="9" t="e">
        <f t="shared" si="5"/>
        <v>#VALUE!</v>
      </c>
      <c r="M18" s="51"/>
      <c r="N18" s="9" t="e">
        <f t="shared" si="6"/>
        <v>#VALUE!</v>
      </c>
      <c r="O18" s="51"/>
      <c r="P18" s="9" t="e">
        <f t="shared" si="7"/>
        <v>#VALUE!</v>
      </c>
      <c r="Q18" s="51"/>
      <c r="R18" s="9" t="e">
        <f t="shared" si="8"/>
        <v>#VALUE!</v>
      </c>
      <c r="S18" s="51"/>
      <c r="T18" s="9" t="e">
        <f t="shared" si="8"/>
        <v>#VALUE!</v>
      </c>
      <c r="U18" s="51"/>
      <c r="V18" s="50" t="e">
        <f>'Orçamento Implantação'!M34</f>
        <v>#VALUE!</v>
      </c>
      <c r="W18" s="10">
        <f t="shared" ref="W18:W40" si="9">C18+E18+G18+I18+K18+M18+O18+Q18+S18+U18</f>
        <v>1</v>
      </c>
      <c r="AE18" s="32"/>
      <c r="AF18" s="32"/>
    </row>
    <row r="19" spans="1:32" s="20" customFormat="1" ht="25.5" customHeight="1">
      <c r="A19" s="8" t="s">
        <v>208</v>
      </c>
      <c r="B19" s="9" t="e">
        <f t="shared" si="0"/>
        <v>#VALUE!</v>
      </c>
      <c r="C19" s="51">
        <v>0.5</v>
      </c>
      <c r="D19" s="9" t="e">
        <f t="shared" si="1"/>
        <v>#VALUE!</v>
      </c>
      <c r="E19" s="51">
        <v>0.5</v>
      </c>
      <c r="F19" s="9" t="e">
        <f t="shared" si="2"/>
        <v>#VALUE!</v>
      </c>
      <c r="G19" s="51"/>
      <c r="H19" s="9" t="e">
        <f t="shared" si="3"/>
        <v>#VALUE!</v>
      </c>
      <c r="I19" s="51"/>
      <c r="J19" s="9" t="e">
        <f t="shared" si="4"/>
        <v>#VALUE!</v>
      </c>
      <c r="K19" s="51"/>
      <c r="L19" s="9" t="e">
        <f t="shared" si="5"/>
        <v>#VALUE!</v>
      </c>
      <c r="M19" s="51"/>
      <c r="N19" s="9" t="e">
        <f t="shared" si="6"/>
        <v>#VALUE!</v>
      </c>
      <c r="O19" s="51"/>
      <c r="P19" s="9" t="e">
        <f t="shared" si="7"/>
        <v>#VALUE!</v>
      </c>
      <c r="Q19" s="51"/>
      <c r="R19" s="9" t="e">
        <f t="shared" si="8"/>
        <v>#VALUE!</v>
      </c>
      <c r="S19" s="51"/>
      <c r="T19" s="9" t="e">
        <f t="shared" si="8"/>
        <v>#VALUE!</v>
      </c>
      <c r="U19" s="51"/>
      <c r="V19" s="50" t="e">
        <f>'Orçamento Implantação'!M42</f>
        <v>#VALUE!</v>
      </c>
      <c r="W19" s="10">
        <f t="shared" si="9"/>
        <v>1</v>
      </c>
      <c r="AE19" s="32"/>
      <c r="AF19" s="32"/>
    </row>
    <row r="20" spans="1:32" s="20" customFormat="1" ht="25.5" customHeight="1">
      <c r="A20" s="8" t="s">
        <v>147</v>
      </c>
      <c r="B20" s="9">
        <f t="shared" si="0"/>
        <v>0</v>
      </c>
      <c r="C20" s="52"/>
      <c r="D20" s="9">
        <f t="shared" si="1"/>
        <v>0</v>
      </c>
      <c r="E20" s="51"/>
      <c r="F20" s="9">
        <f t="shared" si="2"/>
        <v>0</v>
      </c>
      <c r="G20" s="51"/>
      <c r="H20" s="9">
        <f t="shared" si="3"/>
        <v>0</v>
      </c>
      <c r="I20" s="51"/>
      <c r="J20" s="9">
        <f t="shared" si="4"/>
        <v>0</v>
      </c>
      <c r="K20" s="51"/>
      <c r="L20" s="9">
        <f t="shared" si="5"/>
        <v>0</v>
      </c>
      <c r="M20" s="51"/>
      <c r="N20" s="9">
        <f t="shared" si="6"/>
        <v>0</v>
      </c>
      <c r="O20" s="51"/>
      <c r="P20" s="9">
        <f t="shared" si="7"/>
        <v>0</v>
      </c>
      <c r="Q20" s="51"/>
      <c r="R20" s="9">
        <f t="shared" si="8"/>
        <v>0</v>
      </c>
      <c r="S20" s="51"/>
      <c r="T20" s="9">
        <f t="shared" si="8"/>
        <v>0</v>
      </c>
      <c r="U20" s="51"/>
      <c r="V20" s="50"/>
      <c r="W20" s="10">
        <f t="shared" si="9"/>
        <v>0</v>
      </c>
      <c r="AE20" s="32"/>
      <c r="AF20" s="32"/>
    </row>
    <row r="21" spans="1:32" s="20" customFormat="1" ht="25.5" customHeight="1">
      <c r="A21" s="8" t="s">
        <v>209</v>
      </c>
      <c r="B21" s="9" t="e">
        <f t="shared" si="0"/>
        <v>#VALUE!</v>
      </c>
      <c r="C21" s="51"/>
      <c r="D21" s="9" t="e">
        <f t="shared" si="1"/>
        <v>#VALUE!</v>
      </c>
      <c r="E21" s="51">
        <v>1</v>
      </c>
      <c r="F21" s="9" t="e">
        <f t="shared" si="2"/>
        <v>#VALUE!</v>
      </c>
      <c r="G21" s="51"/>
      <c r="H21" s="9" t="e">
        <f t="shared" si="3"/>
        <v>#VALUE!</v>
      </c>
      <c r="I21" s="51"/>
      <c r="J21" s="9" t="e">
        <f t="shared" si="4"/>
        <v>#VALUE!</v>
      </c>
      <c r="K21" s="51"/>
      <c r="L21" s="9" t="e">
        <f t="shared" si="5"/>
        <v>#VALUE!</v>
      </c>
      <c r="M21" s="51"/>
      <c r="N21" s="9" t="e">
        <f t="shared" si="6"/>
        <v>#VALUE!</v>
      </c>
      <c r="O21" s="51"/>
      <c r="P21" s="9" t="e">
        <f t="shared" si="7"/>
        <v>#VALUE!</v>
      </c>
      <c r="Q21" s="51"/>
      <c r="R21" s="9" t="e">
        <f t="shared" si="8"/>
        <v>#VALUE!</v>
      </c>
      <c r="S21" s="51"/>
      <c r="T21" s="9" t="e">
        <f t="shared" si="8"/>
        <v>#VALUE!</v>
      </c>
      <c r="U21" s="51"/>
      <c r="V21" s="50" t="e">
        <f>'Orçamento Implantação'!M50</f>
        <v>#VALUE!</v>
      </c>
      <c r="W21" s="10">
        <f t="shared" si="9"/>
        <v>1</v>
      </c>
      <c r="AE21" s="32"/>
      <c r="AF21" s="32"/>
    </row>
    <row r="22" spans="1:32" s="20" customFormat="1" ht="25.5" customHeight="1">
      <c r="A22" s="8" t="s">
        <v>187</v>
      </c>
      <c r="B22" s="9">
        <f t="shared" si="0"/>
        <v>0</v>
      </c>
      <c r="C22" s="51"/>
      <c r="D22" s="9">
        <f t="shared" si="1"/>
        <v>0</v>
      </c>
      <c r="E22" s="51"/>
      <c r="F22" s="9">
        <f t="shared" si="2"/>
        <v>0</v>
      </c>
      <c r="G22" s="51"/>
      <c r="H22" s="9">
        <f t="shared" si="3"/>
        <v>0</v>
      </c>
      <c r="I22" s="51"/>
      <c r="J22" s="9">
        <f t="shared" si="4"/>
        <v>0</v>
      </c>
      <c r="K22" s="51"/>
      <c r="L22" s="9">
        <f t="shared" si="5"/>
        <v>0</v>
      </c>
      <c r="M22" s="51"/>
      <c r="N22" s="9">
        <f t="shared" si="6"/>
        <v>0</v>
      </c>
      <c r="O22" s="51"/>
      <c r="P22" s="9">
        <f t="shared" si="7"/>
        <v>0</v>
      </c>
      <c r="Q22" s="51"/>
      <c r="R22" s="9">
        <f t="shared" si="8"/>
        <v>0</v>
      </c>
      <c r="S22" s="51"/>
      <c r="T22" s="9">
        <f t="shared" si="8"/>
        <v>0</v>
      </c>
      <c r="U22" s="51"/>
      <c r="V22" s="50"/>
      <c r="W22" s="10">
        <f t="shared" si="9"/>
        <v>0</v>
      </c>
      <c r="AE22" s="32">
        <f>B22+D22</f>
        <v>0</v>
      </c>
      <c r="AF22" s="32">
        <f>T22-AE22</f>
        <v>0</v>
      </c>
    </row>
    <row r="23" spans="1:32" s="20" customFormat="1" ht="25.5" customHeight="1">
      <c r="A23" s="8" t="s">
        <v>210</v>
      </c>
      <c r="B23" s="9" t="e">
        <f t="shared" si="0"/>
        <v>#VALUE!</v>
      </c>
      <c r="C23" s="51"/>
      <c r="D23" s="9" t="e">
        <f t="shared" si="1"/>
        <v>#VALUE!</v>
      </c>
      <c r="E23" s="51"/>
      <c r="F23" s="9" t="e">
        <f t="shared" si="2"/>
        <v>#VALUE!</v>
      </c>
      <c r="G23" s="51"/>
      <c r="H23" s="9" t="e">
        <f t="shared" si="3"/>
        <v>#VALUE!</v>
      </c>
      <c r="I23" s="51"/>
      <c r="J23" s="9" t="e">
        <f t="shared" si="4"/>
        <v>#VALUE!</v>
      </c>
      <c r="K23" s="51"/>
      <c r="L23" s="9" t="e">
        <f t="shared" si="5"/>
        <v>#VALUE!</v>
      </c>
      <c r="M23" s="51"/>
      <c r="N23" s="9" t="e">
        <f t="shared" si="6"/>
        <v>#VALUE!</v>
      </c>
      <c r="O23" s="51"/>
      <c r="P23" s="9" t="e">
        <f t="shared" si="7"/>
        <v>#VALUE!</v>
      </c>
      <c r="Q23" s="51"/>
      <c r="R23" s="9" t="e">
        <f t="shared" si="8"/>
        <v>#VALUE!</v>
      </c>
      <c r="S23" s="51">
        <v>0.5</v>
      </c>
      <c r="T23" s="9" t="e">
        <f t="shared" si="8"/>
        <v>#VALUE!</v>
      </c>
      <c r="U23" s="51">
        <v>0.5</v>
      </c>
      <c r="V23" s="50" t="e">
        <f>'Orçamento Implantação'!M56</f>
        <v>#VALUE!</v>
      </c>
      <c r="W23" s="10">
        <f t="shared" si="9"/>
        <v>1</v>
      </c>
      <c r="AE23" s="32"/>
      <c r="AF23" s="32"/>
    </row>
    <row r="24" spans="1:32" s="20" customFormat="1" ht="25.5" customHeight="1">
      <c r="A24" s="8" t="s">
        <v>211</v>
      </c>
      <c r="B24" s="9">
        <f t="shared" si="0"/>
        <v>0</v>
      </c>
      <c r="C24" s="51"/>
      <c r="D24" s="9">
        <f t="shared" si="1"/>
        <v>0</v>
      </c>
      <c r="E24" s="51"/>
      <c r="F24" s="9">
        <f t="shared" si="2"/>
        <v>0</v>
      </c>
      <c r="G24" s="51"/>
      <c r="H24" s="9">
        <f t="shared" si="3"/>
        <v>0</v>
      </c>
      <c r="I24" s="51"/>
      <c r="J24" s="9">
        <f t="shared" si="4"/>
        <v>0</v>
      </c>
      <c r="K24" s="51"/>
      <c r="L24" s="9">
        <f t="shared" si="5"/>
        <v>0</v>
      </c>
      <c r="M24" s="51"/>
      <c r="N24" s="9">
        <f t="shared" si="6"/>
        <v>0</v>
      </c>
      <c r="O24" s="51"/>
      <c r="P24" s="9">
        <f t="shared" si="7"/>
        <v>0</v>
      </c>
      <c r="Q24" s="51"/>
      <c r="R24" s="9">
        <f t="shared" si="8"/>
        <v>0</v>
      </c>
      <c r="S24" s="51"/>
      <c r="T24" s="9">
        <f t="shared" si="8"/>
        <v>0</v>
      </c>
      <c r="U24" s="51"/>
      <c r="V24" s="50"/>
      <c r="W24" s="10">
        <f t="shared" si="9"/>
        <v>0</v>
      </c>
      <c r="AE24" s="32"/>
      <c r="AF24" s="32"/>
    </row>
    <row r="25" spans="1:32" s="20" customFormat="1" ht="25.5" customHeight="1">
      <c r="A25" s="8" t="s">
        <v>176</v>
      </c>
      <c r="B25" s="9" t="e">
        <f t="shared" si="0"/>
        <v>#VALUE!</v>
      </c>
      <c r="C25" s="51">
        <v>0.1</v>
      </c>
      <c r="D25" s="9" t="e">
        <f t="shared" si="1"/>
        <v>#VALUE!</v>
      </c>
      <c r="E25" s="51"/>
      <c r="F25" s="9" t="e">
        <f t="shared" si="2"/>
        <v>#VALUE!</v>
      </c>
      <c r="G25" s="51">
        <v>0.1</v>
      </c>
      <c r="H25" s="9" t="e">
        <f t="shared" si="3"/>
        <v>#VALUE!</v>
      </c>
      <c r="I25" s="51">
        <v>0.2</v>
      </c>
      <c r="J25" s="9" t="e">
        <f t="shared" si="4"/>
        <v>#VALUE!</v>
      </c>
      <c r="K25" s="51">
        <v>0.25</v>
      </c>
      <c r="L25" s="9" t="e">
        <f t="shared" si="5"/>
        <v>#VALUE!</v>
      </c>
      <c r="M25" s="51"/>
      <c r="N25" s="9" t="e">
        <f t="shared" si="6"/>
        <v>#VALUE!</v>
      </c>
      <c r="O25" s="51">
        <v>0.15</v>
      </c>
      <c r="P25" s="9" t="e">
        <f t="shared" si="7"/>
        <v>#VALUE!</v>
      </c>
      <c r="Q25" s="51"/>
      <c r="R25" s="9" t="e">
        <f t="shared" si="8"/>
        <v>#VALUE!</v>
      </c>
      <c r="S25" s="51"/>
      <c r="T25" s="9" t="e">
        <f t="shared" si="8"/>
        <v>#VALUE!</v>
      </c>
      <c r="U25" s="51">
        <v>0.2</v>
      </c>
      <c r="V25" s="50" t="e">
        <f>'Orçamento Implantação'!M61</f>
        <v>#VALUE!</v>
      </c>
      <c r="W25" s="10">
        <f t="shared" si="9"/>
        <v>1</v>
      </c>
      <c r="AE25" s="32" t="e">
        <f>B25+D25</f>
        <v>#VALUE!</v>
      </c>
      <c r="AF25" s="32" t="e">
        <f>T25-AE25</f>
        <v>#VALUE!</v>
      </c>
    </row>
    <row r="26" spans="1:32" s="20" customFormat="1" ht="25.5" customHeight="1">
      <c r="A26" s="8" t="s">
        <v>188</v>
      </c>
      <c r="B26" s="9" t="e">
        <f t="shared" si="0"/>
        <v>#VALUE!</v>
      </c>
      <c r="C26" s="51"/>
      <c r="D26" s="9" t="e">
        <f t="shared" si="1"/>
        <v>#VALUE!</v>
      </c>
      <c r="E26" s="51"/>
      <c r="F26" s="9" t="e">
        <f t="shared" si="2"/>
        <v>#VALUE!</v>
      </c>
      <c r="G26" s="51"/>
      <c r="H26" s="9" t="e">
        <f t="shared" si="3"/>
        <v>#VALUE!</v>
      </c>
      <c r="I26" s="51"/>
      <c r="J26" s="9" t="e">
        <f t="shared" si="4"/>
        <v>#VALUE!</v>
      </c>
      <c r="K26" s="51">
        <v>0.5</v>
      </c>
      <c r="L26" s="9" t="e">
        <f t="shared" si="5"/>
        <v>#VALUE!</v>
      </c>
      <c r="M26" s="51"/>
      <c r="N26" s="9" t="e">
        <f t="shared" si="6"/>
        <v>#VALUE!</v>
      </c>
      <c r="O26" s="51"/>
      <c r="P26" s="9" t="e">
        <f t="shared" si="7"/>
        <v>#VALUE!</v>
      </c>
      <c r="Q26" s="51"/>
      <c r="R26" s="9" t="e">
        <f t="shared" si="8"/>
        <v>#VALUE!</v>
      </c>
      <c r="S26" s="51">
        <v>0.5</v>
      </c>
      <c r="T26" s="9" t="e">
        <f t="shared" si="8"/>
        <v>#VALUE!</v>
      </c>
      <c r="U26" s="51"/>
      <c r="V26" s="50" t="e">
        <f>'Orçamento Implantação'!M100</f>
        <v>#VALUE!</v>
      </c>
      <c r="W26" s="10">
        <f t="shared" si="9"/>
        <v>1</v>
      </c>
      <c r="AE26" s="32" t="e">
        <f>B26+D26</f>
        <v>#VALUE!</v>
      </c>
      <c r="AF26" s="32" t="e">
        <f>T26-AE26</f>
        <v>#VALUE!</v>
      </c>
    </row>
    <row r="27" spans="1:32" s="20" customFormat="1" ht="25.5" customHeight="1">
      <c r="A27" s="8" t="s">
        <v>212</v>
      </c>
      <c r="B27" s="9" t="e">
        <f t="shared" si="0"/>
        <v>#VALUE!</v>
      </c>
      <c r="C27" s="51"/>
      <c r="D27" s="9" t="e">
        <f t="shared" si="1"/>
        <v>#VALUE!</v>
      </c>
      <c r="E27" s="51"/>
      <c r="F27" s="9" t="e">
        <f t="shared" si="2"/>
        <v>#VALUE!</v>
      </c>
      <c r="G27" s="51">
        <v>0.05</v>
      </c>
      <c r="H27" s="9" t="e">
        <f t="shared" si="3"/>
        <v>#VALUE!</v>
      </c>
      <c r="I27" s="51">
        <v>0.1</v>
      </c>
      <c r="J27" s="9" t="e">
        <f t="shared" si="4"/>
        <v>#VALUE!</v>
      </c>
      <c r="K27" s="51">
        <v>0.4</v>
      </c>
      <c r="L27" s="9" t="e">
        <f t="shared" si="5"/>
        <v>#VALUE!</v>
      </c>
      <c r="M27" s="51">
        <v>0.25</v>
      </c>
      <c r="N27" s="9" t="e">
        <f t="shared" si="6"/>
        <v>#VALUE!</v>
      </c>
      <c r="O27" s="51">
        <v>0.05</v>
      </c>
      <c r="P27" s="9" t="e">
        <f t="shared" si="7"/>
        <v>#VALUE!</v>
      </c>
      <c r="Q27" s="51">
        <v>0.1</v>
      </c>
      <c r="R27" s="9" t="e">
        <f t="shared" si="8"/>
        <v>#VALUE!</v>
      </c>
      <c r="S27" s="51">
        <v>0.05</v>
      </c>
      <c r="T27" s="9" t="e">
        <f t="shared" si="8"/>
        <v>#VALUE!</v>
      </c>
      <c r="U27" s="51"/>
      <c r="V27" s="50" t="e">
        <f>'Orçamento Implantação'!M113</f>
        <v>#VALUE!</v>
      </c>
      <c r="W27" s="10">
        <f t="shared" si="9"/>
        <v>1</v>
      </c>
      <c r="AE27" s="32"/>
      <c r="AF27" s="32"/>
    </row>
    <row r="28" spans="1:32" s="20" customFormat="1" ht="25.5" customHeight="1">
      <c r="A28" s="8" t="s">
        <v>213</v>
      </c>
      <c r="B28" s="9">
        <f t="shared" si="0"/>
        <v>0</v>
      </c>
      <c r="C28" s="51"/>
      <c r="D28" s="9">
        <f t="shared" si="1"/>
        <v>0</v>
      </c>
      <c r="E28" s="51"/>
      <c r="F28" s="9">
        <f t="shared" si="2"/>
        <v>0</v>
      </c>
      <c r="G28" s="51"/>
      <c r="H28" s="9">
        <f t="shared" si="3"/>
        <v>0</v>
      </c>
      <c r="I28" s="51"/>
      <c r="J28" s="9">
        <f t="shared" si="4"/>
        <v>0</v>
      </c>
      <c r="K28" s="51"/>
      <c r="L28" s="9">
        <f t="shared" si="5"/>
        <v>0</v>
      </c>
      <c r="M28" s="51"/>
      <c r="N28" s="9">
        <f t="shared" si="6"/>
        <v>0</v>
      </c>
      <c r="O28" s="51"/>
      <c r="P28" s="9">
        <f t="shared" si="7"/>
        <v>0</v>
      </c>
      <c r="Q28" s="51"/>
      <c r="R28" s="9">
        <f t="shared" si="8"/>
        <v>0</v>
      </c>
      <c r="S28" s="51"/>
      <c r="T28" s="9">
        <f t="shared" si="8"/>
        <v>0</v>
      </c>
      <c r="U28" s="51"/>
      <c r="V28" s="50"/>
      <c r="W28" s="10">
        <f t="shared" si="9"/>
        <v>0</v>
      </c>
      <c r="AE28" s="32"/>
      <c r="AF28" s="32"/>
    </row>
    <row r="29" spans="1:32" s="20" customFormat="1" ht="25.5" customHeight="1">
      <c r="A29" s="8" t="s">
        <v>214</v>
      </c>
      <c r="B29" s="9" t="e">
        <f t="shared" si="0"/>
        <v>#VALUE!</v>
      </c>
      <c r="C29" s="51"/>
      <c r="D29" s="9" t="e">
        <f t="shared" si="1"/>
        <v>#VALUE!</v>
      </c>
      <c r="E29" s="51"/>
      <c r="F29" s="9" t="e">
        <f t="shared" si="2"/>
        <v>#VALUE!</v>
      </c>
      <c r="G29" s="51"/>
      <c r="H29" s="9" t="e">
        <f t="shared" si="3"/>
        <v>#VALUE!</v>
      </c>
      <c r="I29" s="51"/>
      <c r="J29" s="9" t="e">
        <f t="shared" si="4"/>
        <v>#VALUE!</v>
      </c>
      <c r="K29" s="51"/>
      <c r="L29" s="9" t="e">
        <f t="shared" si="5"/>
        <v>#VALUE!</v>
      </c>
      <c r="M29" s="51"/>
      <c r="N29" s="9" t="e">
        <f t="shared" si="6"/>
        <v>#VALUE!</v>
      </c>
      <c r="O29" s="51">
        <v>0.4</v>
      </c>
      <c r="P29" s="9" t="e">
        <f t="shared" si="7"/>
        <v>#VALUE!</v>
      </c>
      <c r="Q29" s="51">
        <v>0.6</v>
      </c>
      <c r="R29" s="9" t="e">
        <f t="shared" si="8"/>
        <v>#VALUE!</v>
      </c>
      <c r="S29" s="51"/>
      <c r="T29" s="9" t="e">
        <f t="shared" si="8"/>
        <v>#VALUE!</v>
      </c>
      <c r="U29" s="51"/>
      <c r="V29" s="50" t="e">
        <f>'Orçamento Implantação'!M159</f>
        <v>#VALUE!</v>
      </c>
      <c r="W29" s="10">
        <f t="shared" si="9"/>
        <v>1</v>
      </c>
      <c r="AE29" s="32"/>
      <c r="AF29" s="32"/>
    </row>
    <row r="30" spans="1:32" s="20" customFormat="1" ht="25.5" customHeight="1">
      <c r="A30" s="8" t="s">
        <v>215</v>
      </c>
      <c r="B30" s="9" t="e">
        <f t="shared" si="0"/>
        <v>#VALUE!</v>
      </c>
      <c r="C30" s="51"/>
      <c r="D30" s="9" t="e">
        <f t="shared" si="1"/>
        <v>#VALUE!</v>
      </c>
      <c r="E30" s="51"/>
      <c r="F30" s="9" t="e">
        <f t="shared" si="2"/>
        <v>#VALUE!</v>
      </c>
      <c r="G30" s="51"/>
      <c r="H30" s="9" t="e">
        <f t="shared" si="3"/>
        <v>#VALUE!</v>
      </c>
      <c r="I30" s="51"/>
      <c r="J30" s="9" t="e">
        <f t="shared" si="4"/>
        <v>#VALUE!</v>
      </c>
      <c r="K30" s="51"/>
      <c r="L30" s="9" t="e">
        <f t="shared" si="5"/>
        <v>#VALUE!</v>
      </c>
      <c r="M30" s="51"/>
      <c r="N30" s="9" t="e">
        <f t="shared" si="6"/>
        <v>#VALUE!</v>
      </c>
      <c r="O30" s="51"/>
      <c r="P30" s="9" t="e">
        <f t="shared" si="7"/>
        <v>#VALUE!</v>
      </c>
      <c r="Q30" s="51">
        <v>0.85</v>
      </c>
      <c r="R30" s="9" t="e">
        <f t="shared" si="8"/>
        <v>#VALUE!</v>
      </c>
      <c r="S30" s="51">
        <v>0.15</v>
      </c>
      <c r="T30" s="9" t="e">
        <f t="shared" si="8"/>
        <v>#VALUE!</v>
      </c>
      <c r="U30" s="51"/>
      <c r="V30" s="50" t="e">
        <f>'Orçamento Implantação'!M176</f>
        <v>#VALUE!</v>
      </c>
      <c r="W30" s="10">
        <f t="shared" si="9"/>
        <v>1</v>
      </c>
      <c r="AE30" s="32"/>
      <c r="AF30" s="32"/>
    </row>
    <row r="31" spans="1:32" s="20" customFormat="1" ht="25.5" customHeight="1">
      <c r="A31" s="8" t="s">
        <v>216</v>
      </c>
      <c r="B31" s="9">
        <f t="shared" si="0"/>
        <v>0</v>
      </c>
      <c r="C31" s="51"/>
      <c r="D31" s="9">
        <f t="shared" si="1"/>
        <v>0</v>
      </c>
      <c r="E31" s="51"/>
      <c r="F31" s="9">
        <f t="shared" si="2"/>
        <v>0</v>
      </c>
      <c r="G31" s="51"/>
      <c r="H31" s="9">
        <f t="shared" si="3"/>
        <v>0</v>
      </c>
      <c r="I31" s="51"/>
      <c r="J31" s="9">
        <f t="shared" si="4"/>
        <v>0</v>
      </c>
      <c r="K31" s="51"/>
      <c r="L31" s="9">
        <f t="shared" si="5"/>
        <v>0</v>
      </c>
      <c r="M31" s="51"/>
      <c r="N31" s="9">
        <f t="shared" si="6"/>
        <v>0</v>
      </c>
      <c r="O31" s="51"/>
      <c r="P31" s="9">
        <f t="shared" si="7"/>
        <v>0</v>
      </c>
      <c r="Q31" s="51"/>
      <c r="R31" s="9">
        <f t="shared" si="8"/>
        <v>0</v>
      </c>
      <c r="S31" s="51"/>
      <c r="T31" s="9">
        <f t="shared" si="8"/>
        <v>0</v>
      </c>
      <c r="U31" s="51"/>
      <c r="V31" s="50"/>
      <c r="W31" s="10">
        <f t="shared" si="9"/>
        <v>0</v>
      </c>
      <c r="AE31" s="32"/>
      <c r="AF31" s="32"/>
    </row>
    <row r="32" spans="1:32" s="20" customFormat="1" ht="25.5" customHeight="1">
      <c r="A32" s="8" t="s">
        <v>177</v>
      </c>
      <c r="B32" s="9" t="e">
        <f t="shared" si="0"/>
        <v>#VALUE!</v>
      </c>
      <c r="C32" s="51"/>
      <c r="D32" s="9" t="e">
        <f t="shared" si="1"/>
        <v>#VALUE!</v>
      </c>
      <c r="E32" s="51"/>
      <c r="F32" s="9" t="e">
        <f t="shared" si="2"/>
        <v>#VALUE!</v>
      </c>
      <c r="G32" s="51"/>
      <c r="H32" s="9" t="e">
        <f t="shared" si="3"/>
        <v>#VALUE!</v>
      </c>
      <c r="I32" s="51"/>
      <c r="J32" s="9" t="e">
        <f t="shared" si="4"/>
        <v>#VALUE!</v>
      </c>
      <c r="K32" s="51"/>
      <c r="L32" s="9" t="e">
        <f t="shared" si="5"/>
        <v>#VALUE!</v>
      </c>
      <c r="M32" s="51"/>
      <c r="N32" s="9" t="e">
        <f t="shared" si="6"/>
        <v>#VALUE!</v>
      </c>
      <c r="O32" s="51"/>
      <c r="P32" s="9" t="e">
        <f t="shared" si="7"/>
        <v>#VALUE!</v>
      </c>
      <c r="Q32" s="51"/>
      <c r="R32" s="9" t="e">
        <f t="shared" si="8"/>
        <v>#VALUE!</v>
      </c>
      <c r="S32" s="51">
        <v>0.2</v>
      </c>
      <c r="T32" s="9" t="e">
        <f t="shared" si="8"/>
        <v>#VALUE!</v>
      </c>
      <c r="U32" s="51">
        <v>0.8</v>
      </c>
      <c r="V32" s="50" t="e">
        <f>'Orçamento Implantação'!M179</f>
        <v>#VALUE!</v>
      </c>
      <c r="W32" s="10">
        <f t="shared" si="9"/>
        <v>1</v>
      </c>
      <c r="AE32" s="32" t="e">
        <f>B32+D32</f>
        <v>#VALUE!</v>
      </c>
      <c r="AF32" s="32" t="e">
        <f>T32-AE32</f>
        <v>#VALUE!</v>
      </c>
    </row>
    <row r="33" spans="1:32" s="20" customFormat="1" ht="25.5" customHeight="1">
      <c r="A33" s="8" t="s">
        <v>178</v>
      </c>
      <c r="B33" s="9" t="e">
        <f t="shared" si="0"/>
        <v>#VALUE!</v>
      </c>
      <c r="C33" s="51"/>
      <c r="D33" s="9" t="e">
        <f t="shared" si="1"/>
        <v>#VALUE!</v>
      </c>
      <c r="E33" s="51"/>
      <c r="F33" s="9" t="e">
        <f t="shared" si="2"/>
        <v>#VALUE!</v>
      </c>
      <c r="G33" s="51"/>
      <c r="H33" s="9" t="e">
        <f t="shared" si="3"/>
        <v>#VALUE!</v>
      </c>
      <c r="I33" s="51"/>
      <c r="J33" s="9" t="e">
        <f t="shared" si="4"/>
        <v>#VALUE!</v>
      </c>
      <c r="K33" s="51"/>
      <c r="L33" s="9" t="e">
        <f t="shared" si="5"/>
        <v>#VALUE!</v>
      </c>
      <c r="M33" s="51"/>
      <c r="N33" s="9" t="e">
        <f t="shared" si="6"/>
        <v>#VALUE!</v>
      </c>
      <c r="O33" s="51"/>
      <c r="P33" s="9" t="e">
        <f t="shared" si="7"/>
        <v>#VALUE!</v>
      </c>
      <c r="Q33" s="51"/>
      <c r="R33" s="9" t="e">
        <f t="shared" si="8"/>
        <v>#VALUE!</v>
      </c>
      <c r="S33" s="51"/>
      <c r="T33" s="9" t="e">
        <f t="shared" si="8"/>
        <v>#VALUE!</v>
      </c>
      <c r="U33" s="51">
        <v>1</v>
      </c>
      <c r="V33" s="50" t="e">
        <f>'Orçamento Implantação'!M188</f>
        <v>#VALUE!</v>
      </c>
      <c r="W33" s="10">
        <f t="shared" si="9"/>
        <v>1</v>
      </c>
      <c r="AE33" s="32" t="e">
        <f>B33+D33</f>
        <v>#VALUE!</v>
      </c>
      <c r="AF33" s="32" t="e">
        <f>T33-AE33</f>
        <v>#VALUE!</v>
      </c>
    </row>
    <row r="34" spans="1:32" s="20" customFormat="1" ht="25.5" customHeight="1">
      <c r="A34" s="8" t="s">
        <v>217</v>
      </c>
      <c r="B34" s="9" t="e">
        <f t="shared" si="0"/>
        <v>#VALUE!</v>
      </c>
      <c r="C34" s="51">
        <v>0.05</v>
      </c>
      <c r="D34" s="9" t="e">
        <f t="shared" si="1"/>
        <v>#VALUE!</v>
      </c>
      <c r="E34" s="51">
        <v>0.1</v>
      </c>
      <c r="F34" s="9" t="e">
        <f t="shared" si="2"/>
        <v>#VALUE!</v>
      </c>
      <c r="G34" s="51">
        <v>0.05</v>
      </c>
      <c r="H34" s="9" t="e">
        <f t="shared" si="3"/>
        <v>#VALUE!</v>
      </c>
      <c r="I34" s="51"/>
      <c r="J34" s="9" t="e">
        <f t="shared" si="4"/>
        <v>#VALUE!</v>
      </c>
      <c r="K34" s="51">
        <v>0.05</v>
      </c>
      <c r="L34" s="9" t="e">
        <f t="shared" si="5"/>
        <v>#VALUE!</v>
      </c>
      <c r="M34" s="51">
        <v>0.15</v>
      </c>
      <c r="N34" s="9" t="e">
        <f t="shared" si="6"/>
        <v>#VALUE!</v>
      </c>
      <c r="O34" s="51">
        <v>0.2</v>
      </c>
      <c r="P34" s="9" t="e">
        <f t="shared" si="7"/>
        <v>#VALUE!</v>
      </c>
      <c r="Q34" s="51">
        <v>0.2</v>
      </c>
      <c r="R34" s="9" t="e">
        <f t="shared" si="8"/>
        <v>#VALUE!</v>
      </c>
      <c r="S34" s="51">
        <v>0.15</v>
      </c>
      <c r="T34" s="9" t="e">
        <f t="shared" si="8"/>
        <v>#VALUE!</v>
      </c>
      <c r="U34" s="51">
        <v>0.05</v>
      </c>
      <c r="V34" s="50" t="e">
        <f>'Orçamento Implantação'!M191</f>
        <v>#VALUE!</v>
      </c>
      <c r="W34" s="10">
        <f t="shared" si="9"/>
        <v>1</v>
      </c>
      <c r="AE34" s="32"/>
      <c r="AF34" s="32"/>
    </row>
    <row r="35" spans="1:32" s="20" customFormat="1" ht="25.5" customHeight="1">
      <c r="A35" s="8" t="s">
        <v>218</v>
      </c>
      <c r="B35" s="9">
        <f t="shared" si="0"/>
        <v>0</v>
      </c>
      <c r="C35" s="51"/>
      <c r="D35" s="9">
        <f t="shared" si="1"/>
        <v>0</v>
      </c>
      <c r="E35" s="51"/>
      <c r="F35" s="9">
        <f t="shared" si="2"/>
        <v>0</v>
      </c>
      <c r="G35" s="51"/>
      <c r="H35" s="9">
        <f t="shared" si="3"/>
        <v>0</v>
      </c>
      <c r="I35" s="51"/>
      <c r="J35" s="9">
        <f t="shared" si="4"/>
        <v>0</v>
      </c>
      <c r="K35" s="51"/>
      <c r="L35" s="9">
        <f t="shared" si="5"/>
        <v>0</v>
      </c>
      <c r="M35" s="51"/>
      <c r="N35" s="9">
        <f t="shared" si="6"/>
        <v>0</v>
      </c>
      <c r="O35" s="51"/>
      <c r="P35" s="9">
        <f t="shared" si="7"/>
        <v>0</v>
      </c>
      <c r="Q35" s="51"/>
      <c r="R35" s="9">
        <f t="shared" si="8"/>
        <v>0</v>
      </c>
      <c r="S35" s="51"/>
      <c r="T35" s="9">
        <f t="shared" si="8"/>
        <v>0</v>
      </c>
      <c r="U35" s="51"/>
      <c r="V35" s="50"/>
      <c r="W35" s="10">
        <f t="shared" si="9"/>
        <v>0</v>
      </c>
      <c r="AE35" s="32"/>
      <c r="AF35" s="32"/>
    </row>
    <row r="36" spans="1:32" s="20" customFormat="1" ht="25.5" customHeight="1">
      <c r="A36" s="8" t="s">
        <v>189</v>
      </c>
      <c r="B36" s="9" t="e">
        <f t="shared" si="0"/>
        <v>#VALUE!</v>
      </c>
      <c r="C36" s="51">
        <v>0.1</v>
      </c>
      <c r="D36" s="9" t="e">
        <f t="shared" si="1"/>
        <v>#VALUE!</v>
      </c>
      <c r="E36" s="51">
        <v>0.1</v>
      </c>
      <c r="F36" s="9" t="e">
        <f t="shared" si="2"/>
        <v>#VALUE!</v>
      </c>
      <c r="G36" s="51">
        <v>0.1</v>
      </c>
      <c r="H36" s="9" t="e">
        <f t="shared" si="3"/>
        <v>#VALUE!</v>
      </c>
      <c r="I36" s="51">
        <v>0.1</v>
      </c>
      <c r="J36" s="9" t="e">
        <f t="shared" si="4"/>
        <v>#VALUE!</v>
      </c>
      <c r="K36" s="51">
        <v>0.1</v>
      </c>
      <c r="L36" s="9" t="e">
        <f t="shared" si="5"/>
        <v>#VALUE!</v>
      </c>
      <c r="M36" s="51">
        <v>0.1</v>
      </c>
      <c r="N36" s="9" t="e">
        <f t="shared" si="6"/>
        <v>#VALUE!</v>
      </c>
      <c r="O36" s="51">
        <v>0.1</v>
      </c>
      <c r="P36" s="9" t="e">
        <f t="shared" si="7"/>
        <v>#VALUE!</v>
      </c>
      <c r="Q36" s="51">
        <v>0.1</v>
      </c>
      <c r="R36" s="9" t="e">
        <f t="shared" si="8"/>
        <v>#VALUE!</v>
      </c>
      <c r="S36" s="51">
        <v>0.1</v>
      </c>
      <c r="T36" s="9" t="e">
        <f t="shared" si="8"/>
        <v>#VALUE!</v>
      </c>
      <c r="U36" s="51">
        <v>0.1</v>
      </c>
      <c r="V36" s="50" t="e">
        <f>'Orçamento Implantação'!M228</f>
        <v>#VALUE!</v>
      </c>
      <c r="W36" s="10">
        <f t="shared" si="9"/>
        <v>0.99999999999999989</v>
      </c>
      <c r="AE36" s="32" t="e">
        <f>B36+D36</f>
        <v>#VALUE!</v>
      </c>
      <c r="AF36" s="32" t="e">
        <f>T36-AE36</f>
        <v>#VALUE!</v>
      </c>
    </row>
    <row r="37" spans="1:32" s="20" customFormat="1" ht="25.5" customHeight="1">
      <c r="A37" s="8" t="s">
        <v>1057</v>
      </c>
      <c r="B37" s="9">
        <f t="shared" si="0"/>
        <v>0</v>
      </c>
      <c r="C37" s="51"/>
      <c r="D37" s="9">
        <f t="shared" si="1"/>
        <v>0</v>
      </c>
      <c r="E37" s="51"/>
      <c r="F37" s="9">
        <f t="shared" si="2"/>
        <v>0</v>
      </c>
      <c r="G37" s="51"/>
      <c r="H37" s="9">
        <f t="shared" si="3"/>
        <v>0</v>
      </c>
      <c r="I37" s="51"/>
      <c r="J37" s="9">
        <f t="shared" si="4"/>
        <v>0</v>
      </c>
      <c r="K37" s="51"/>
      <c r="L37" s="9">
        <f t="shared" si="5"/>
        <v>0</v>
      </c>
      <c r="M37" s="51"/>
      <c r="N37" s="9">
        <f t="shared" si="6"/>
        <v>0</v>
      </c>
      <c r="O37" s="51"/>
      <c r="P37" s="9">
        <f t="shared" si="7"/>
        <v>0</v>
      </c>
      <c r="Q37" s="51"/>
      <c r="R37" s="9">
        <f t="shared" si="8"/>
        <v>0</v>
      </c>
      <c r="S37" s="51"/>
      <c r="T37" s="9">
        <f t="shared" si="8"/>
        <v>0</v>
      </c>
      <c r="U37" s="51"/>
      <c r="V37" s="50"/>
      <c r="W37" s="10">
        <f t="shared" si="9"/>
        <v>0</v>
      </c>
      <c r="AE37" s="32"/>
      <c r="AF37" s="32"/>
    </row>
    <row r="38" spans="1:32" s="20" customFormat="1" ht="25.5" customHeight="1">
      <c r="A38" s="8" t="s">
        <v>1058</v>
      </c>
      <c r="B38" s="9"/>
      <c r="C38" s="51"/>
      <c r="D38" s="9"/>
      <c r="E38" s="51"/>
      <c r="F38" s="9"/>
      <c r="G38" s="51"/>
      <c r="H38" s="9"/>
      <c r="I38" s="51"/>
      <c r="J38" s="9"/>
      <c r="K38" s="51"/>
      <c r="L38" s="9"/>
      <c r="M38" s="51"/>
      <c r="N38" s="9"/>
      <c r="O38" s="51"/>
      <c r="P38" s="9"/>
      <c r="Q38" s="51"/>
      <c r="R38" s="9"/>
      <c r="S38" s="51"/>
      <c r="T38" s="9">
        <f t="shared" si="8"/>
        <v>0</v>
      </c>
      <c r="U38" s="51"/>
      <c r="V38" s="50"/>
      <c r="W38" s="10">
        <f t="shared" si="9"/>
        <v>0</v>
      </c>
      <c r="AE38" s="32"/>
      <c r="AF38" s="32"/>
    </row>
    <row r="39" spans="1:32" s="20" customFormat="1" ht="25.5" customHeight="1">
      <c r="A39" s="8" t="s">
        <v>219</v>
      </c>
      <c r="B39" s="9">
        <f t="shared" si="0"/>
        <v>0</v>
      </c>
      <c r="C39" s="51"/>
      <c r="D39" s="9">
        <f t="shared" si="1"/>
        <v>0</v>
      </c>
      <c r="E39" s="51"/>
      <c r="F39" s="9">
        <f t="shared" si="2"/>
        <v>0</v>
      </c>
      <c r="G39" s="51"/>
      <c r="H39" s="9">
        <f t="shared" si="3"/>
        <v>0</v>
      </c>
      <c r="I39" s="51"/>
      <c r="J39" s="9">
        <f t="shared" si="4"/>
        <v>0</v>
      </c>
      <c r="K39" s="51"/>
      <c r="L39" s="9">
        <f t="shared" si="5"/>
        <v>0</v>
      </c>
      <c r="M39" s="51"/>
      <c r="N39" s="9">
        <f t="shared" si="6"/>
        <v>0</v>
      </c>
      <c r="O39" s="51"/>
      <c r="P39" s="9">
        <f t="shared" si="7"/>
        <v>0</v>
      </c>
      <c r="Q39" s="51"/>
      <c r="R39" s="9">
        <f t="shared" si="8"/>
        <v>0</v>
      </c>
      <c r="S39" s="51"/>
      <c r="T39" s="9">
        <f t="shared" si="8"/>
        <v>0</v>
      </c>
      <c r="U39" s="51"/>
      <c r="V39" s="50"/>
      <c r="W39" s="10">
        <f t="shared" si="9"/>
        <v>0</v>
      </c>
      <c r="AE39" s="32">
        <f>B39+D39</f>
        <v>0</v>
      </c>
      <c r="AF39" s="32">
        <f>T39-AE39</f>
        <v>0</v>
      </c>
    </row>
    <row r="40" spans="1:32" s="20" customFormat="1" ht="25.5" customHeight="1">
      <c r="A40" s="11" t="s">
        <v>179</v>
      </c>
      <c r="B40" s="12" t="e">
        <f>SUM(B16:B39)</f>
        <v>#VALUE!</v>
      </c>
      <c r="C40" s="10" t="e">
        <f>B40/$V$40</f>
        <v>#VALUE!</v>
      </c>
      <c r="D40" s="12" t="e">
        <f>SUM(D16:D39)</f>
        <v>#VALUE!</v>
      </c>
      <c r="E40" s="10" t="e">
        <f>D40/$V$40</f>
        <v>#VALUE!</v>
      </c>
      <c r="F40" s="12" t="e">
        <f>SUM(F16:F39)</f>
        <v>#VALUE!</v>
      </c>
      <c r="G40" s="10" t="e">
        <f>F40/$V$40</f>
        <v>#VALUE!</v>
      </c>
      <c r="H40" s="12" t="e">
        <f>SUM(H16:H39)</f>
        <v>#VALUE!</v>
      </c>
      <c r="I40" s="10" t="e">
        <f>H40/$V$40</f>
        <v>#VALUE!</v>
      </c>
      <c r="J40" s="12" t="e">
        <f>SUM(J16:J39)</f>
        <v>#VALUE!</v>
      </c>
      <c r="K40" s="10" t="e">
        <f>J40/$V$40</f>
        <v>#VALUE!</v>
      </c>
      <c r="L40" s="12" t="e">
        <f>SUM(L16:L39)</f>
        <v>#VALUE!</v>
      </c>
      <c r="M40" s="10" t="e">
        <f>L40/$V$40</f>
        <v>#VALUE!</v>
      </c>
      <c r="N40" s="12" t="e">
        <f>SUM(N16:N39)</f>
        <v>#VALUE!</v>
      </c>
      <c r="O40" s="10" t="e">
        <f>N40/$V$40</f>
        <v>#VALUE!</v>
      </c>
      <c r="P40" s="12" t="e">
        <f>SUM(P16:P39)</f>
        <v>#VALUE!</v>
      </c>
      <c r="Q40" s="10" t="e">
        <f>P40/$V$40</f>
        <v>#VALUE!</v>
      </c>
      <c r="R40" s="12" t="e">
        <f>SUM(R16:R39)</f>
        <v>#VALUE!</v>
      </c>
      <c r="S40" s="10" t="e">
        <f>R40/$V$40</f>
        <v>#VALUE!</v>
      </c>
      <c r="T40" s="12" t="e">
        <f>SUM(T16:T39)</f>
        <v>#VALUE!</v>
      </c>
      <c r="U40" s="10" t="e">
        <f>T40/$V$40</f>
        <v>#VALUE!</v>
      </c>
      <c r="V40" s="50" t="e">
        <f>'Orçamento Implantação'!M233</f>
        <v>#VALUE!</v>
      </c>
      <c r="W40" s="10" t="e">
        <f t="shared" si="9"/>
        <v>#VALUE!</v>
      </c>
    </row>
    <row r="41" spans="1:32" s="20" customFormat="1" ht="25.5" customHeight="1">
      <c r="A41" s="11" t="s">
        <v>180</v>
      </c>
      <c r="B41" s="13" t="e">
        <f>B40</f>
        <v>#VALUE!</v>
      </c>
      <c r="C41" s="33" t="e">
        <f>C40</f>
        <v>#VALUE!</v>
      </c>
      <c r="D41" s="13" t="e">
        <f t="shared" ref="D41:P41" si="10">B41+D40</f>
        <v>#VALUE!</v>
      </c>
      <c r="E41" s="33" t="e">
        <f t="shared" si="10"/>
        <v>#VALUE!</v>
      </c>
      <c r="F41" s="13" t="e">
        <f t="shared" si="10"/>
        <v>#VALUE!</v>
      </c>
      <c r="G41" s="33" t="e">
        <f t="shared" si="10"/>
        <v>#VALUE!</v>
      </c>
      <c r="H41" s="13" t="e">
        <f t="shared" si="10"/>
        <v>#VALUE!</v>
      </c>
      <c r="I41" s="33" t="e">
        <f t="shared" si="10"/>
        <v>#VALUE!</v>
      </c>
      <c r="J41" s="13" t="e">
        <f t="shared" si="10"/>
        <v>#VALUE!</v>
      </c>
      <c r="K41" s="33" t="e">
        <f>I41+K40</f>
        <v>#VALUE!</v>
      </c>
      <c r="L41" s="13" t="e">
        <f t="shared" si="10"/>
        <v>#VALUE!</v>
      </c>
      <c r="M41" s="33" t="e">
        <f>K41+M40</f>
        <v>#VALUE!</v>
      </c>
      <c r="N41" s="13" t="e">
        <f t="shared" si="10"/>
        <v>#VALUE!</v>
      </c>
      <c r="O41" s="33" t="e">
        <f t="shared" si="10"/>
        <v>#VALUE!</v>
      </c>
      <c r="P41" s="13" t="e">
        <f t="shared" si="10"/>
        <v>#VALUE!</v>
      </c>
      <c r="Q41" s="33" t="e">
        <f>O41+Q40</f>
        <v>#VALUE!</v>
      </c>
      <c r="R41" s="13" t="e">
        <f>P41+R40</f>
        <v>#VALUE!</v>
      </c>
      <c r="S41" s="33" t="e">
        <f>Q41+S40</f>
        <v>#VALUE!</v>
      </c>
      <c r="T41" s="13" t="e">
        <f t="shared" ref="T41:U41" si="11">R41+T40</f>
        <v>#VALUE!</v>
      </c>
      <c r="U41" s="33" t="e">
        <f t="shared" si="11"/>
        <v>#VALUE!</v>
      </c>
      <c r="V41" s="15" t="e">
        <f>SUM(V16:V39)</f>
        <v>#VALUE!</v>
      </c>
      <c r="W41" s="14"/>
    </row>
    <row r="42" spans="1:32" s="20" customFormat="1" ht="10.5" customHeight="1">
      <c r="C42" s="60"/>
      <c r="E42" s="60"/>
      <c r="G42" s="60"/>
      <c r="I42" s="60"/>
      <c r="K42" s="60"/>
      <c r="M42" s="60"/>
      <c r="O42" s="60"/>
      <c r="Q42" s="60"/>
      <c r="S42" s="60"/>
      <c r="U42" s="21"/>
      <c r="V42" s="21"/>
      <c r="Y42" s="21"/>
    </row>
    <row r="43" spans="1:32" s="20" customFormat="1" ht="10.5" customHeight="1">
      <c r="C43" s="60"/>
      <c r="E43" s="60"/>
      <c r="G43" s="60"/>
      <c r="I43" s="60"/>
      <c r="K43" s="60"/>
      <c r="M43" s="60"/>
      <c r="O43" s="60"/>
      <c r="Q43" s="60"/>
      <c r="S43" s="60"/>
      <c r="U43" s="21"/>
      <c r="V43" s="21"/>
      <c r="Y43" s="21"/>
    </row>
    <row r="44" spans="1:32" s="20" customFormat="1" ht="10.5" customHeight="1">
      <c r="B44" s="34"/>
      <c r="C44" s="60"/>
      <c r="D44" s="34"/>
      <c r="E44" s="60"/>
      <c r="F44" s="34"/>
      <c r="G44" s="60"/>
      <c r="H44" s="34"/>
      <c r="I44" s="60"/>
      <c r="J44" s="34"/>
      <c r="K44" s="60"/>
      <c r="L44" s="34"/>
      <c r="M44" s="60"/>
      <c r="N44" s="34"/>
      <c r="O44" s="60"/>
      <c r="P44" s="34"/>
      <c r="Q44" s="60"/>
      <c r="R44" s="59"/>
      <c r="S44" s="60"/>
      <c r="T44" s="34"/>
      <c r="U44" s="48"/>
      <c r="V44" s="21"/>
      <c r="Y44" s="21"/>
    </row>
    <row r="45" spans="1:32" s="20" customFormat="1" ht="15" customHeight="1">
      <c r="C45" s="60"/>
      <c r="E45" s="60"/>
      <c r="G45" s="60"/>
      <c r="I45" s="60"/>
      <c r="K45" s="60"/>
      <c r="M45" s="60"/>
      <c r="O45" s="60"/>
      <c r="Q45" s="60"/>
      <c r="S45" s="60"/>
      <c r="T45" s="34"/>
      <c r="V45" s="21"/>
      <c r="Y45" s="21"/>
    </row>
    <row r="46" spans="1:32" s="20" customFormat="1" ht="15" customHeight="1">
      <c r="C46" s="60"/>
      <c r="E46" s="60"/>
      <c r="G46" s="60"/>
      <c r="I46" s="60"/>
      <c r="K46" s="60"/>
      <c r="M46" s="60"/>
      <c r="O46" s="60"/>
      <c r="Q46" s="164"/>
      <c r="R46" s="165" t="s">
        <v>1184</v>
      </c>
      <c r="S46" s="166"/>
      <c r="T46" s="164"/>
      <c r="Y46" s="21"/>
    </row>
    <row r="47" spans="1:32" s="20" customFormat="1" ht="15" customHeight="1">
      <c r="C47" s="60"/>
      <c r="E47" s="60"/>
      <c r="G47" s="60"/>
      <c r="I47" s="60"/>
      <c r="K47" s="60"/>
      <c r="M47" s="60"/>
      <c r="O47" s="60"/>
      <c r="Q47" s="164"/>
      <c r="R47" s="162"/>
      <c r="S47" s="166"/>
      <c r="T47" s="164"/>
      <c r="Y47" s="21"/>
    </row>
    <row r="48" spans="1:32" s="20" customFormat="1" ht="16.5">
      <c r="C48" s="60"/>
      <c r="E48" s="60"/>
      <c r="G48" s="60"/>
      <c r="I48" s="60"/>
      <c r="K48" s="60"/>
      <c r="M48" s="60"/>
      <c r="O48" s="60"/>
      <c r="Q48" s="164"/>
      <c r="R48" s="164"/>
      <c r="S48" s="166"/>
      <c r="T48" s="164"/>
      <c r="Y48" s="21"/>
    </row>
    <row r="49" spans="1:30" s="20" customFormat="1">
      <c r="C49" s="60"/>
      <c r="E49" s="66"/>
      <c r="F49" s="47"/>
      <c r="G49" s="66"/>
      <c r="H49" s="47"/>
      <c r="I49" s="66"/>
      <c r="J49" s="47"/>
      <c r="K49" s="66"/>
      <c r="L49" s="47"/>
      <c r="M49" s="66"/>
      <c r="N49" s="47"/>
      <c r="O49" s="66"/>
      <c r="P49" s="47"/>
      <c r="Q49" s="162"/>
      <c r="R49" s="162"/>
      <c r="S49" s="167"/>
      <c r="T49" s="162"/>
      <c r="Y49" s="21"/>
    </row>
    <row r="50" spans="1:30" s="20" customFormat="1">
      <c r="C50" s="60"/>
      <c r="E50" s="67"/>
      <c r="F50" s="45"/>
      <c r="G50" s="67"/>
      <c r="H50" s="45"/>
      <c r="I50" s="67"/>
      <c r="J50" s="45"/>
      <c r="K50" s="67"/>
      <c r="L50" s="45"/>
      <c r="M50" s="67"/>
      <c r="N50" s="45"/>
      <c r="O50" s="67"/>
      <c r="P50" s="45"/>
      <c r="Q50" s="162"/>
      <c r="R50" s="162"/>
      <c r="S50" s="167"/>
      <c r="T50" s="162"/>
    </row>
    <row r="51" spans="1:30" s="20" customFormat="1" ht="16.5">
      <c r="A51" s="24"/>
      <c r="B51" s="24"/>
      <c r="C51" s="60"/>
      <c r="E51" s="67"/>
      <c r="F51" s="45"/>
      <c r="G51" s="67"/>
      <c r="H51" s="45"/>
      <c r="I51" s="67"/>
      <c r="J51" s="45"/>
      <c r="K51" s="67"/>
      <c r="L51" s="45"/>
      <c r="M51" s="67"/>
      <c r="N51" s="45"/>
      <c r="O51" s="67"/>
      <c r="P51" s="45"/>
      <c r="Q51" s="242" t="s">
        <v>1185</v>
      </c>
      <c r="R51" s="242"/>
      <c r="S51" s="242"/>
      <c r="T51" s="242"/>
      <c r="AA51" s="35"/>
    </row>
    <row r="52" spans="1:30" s="20" customFormat="1" ht="16.5">
      <c r="A52" s="24"/>
      <c r="B52" s="24"/>
      <c r="C52" s="60"/>
      <c r="E52" s="60"/>
      <c r="G52" s="60"/>
      <c r="I52" s="60"/>
      <c r="K52" s="60"/>
      <c r="M52" s="60"/>
      <c r="O52" s="60"/>
      <c r="Q52" s="243" t="s">
        <v>1186</v>
      </c>
      <c r="R52" s="243"/>
      <c r="S52" s="243"/>
      <c r="T52" s="243"/>
      <c r="AA52" s="21"/>
    </row>
    <row r="53" spans="1:30" s="20" customFormat="1" ht="16.5">
      <c r="A53" s="84"/>
      <c r="B53" s="84"/>
      <c r="C53" s="84"/>
      <c r="D53" s="84"/>
      <c r="E53" s="84"/>
      <c r="F53" s="21"/>
      <c r="G53" s="68"/>
      <c r="H53" s="21"/>
      <c r="I53" s="68"/>
      <c r="J53" s="21"/>
      <c r="K53" s="68"/>
      <c r="L53" s="21"/>
      <c r="M53" s="68"/>
      <c r="N53" s="21"/>
      <c r="O53" s="68"/>
      <c r="P53" s="21"/>
      <c r="Q53" s="243" t="s">
        <v>1187</v>
      </c>
      <c r="R53" s="243"/>
      <c r="S53" s="243"/>
      <c r="T53" s="243"/>
      <c r="AA53" s="21"/>
    </row>
    <row r="54" spans="1:30" s="20" customFormat="1" ht="15">
      <c r="A54" s="84"/>
      <c r="B54" s="84"/>
      <c r="C54" s="84"/>
      <c r="D54" s="84"/>
      <c r="E54" s="84"/>
      <c r="F54" s="21"/>
      <c r="G54" s="68"/>
      <c r="H54" s="21"/>
      <c r="I54" s="68"/>
      <c r="J54" s="21"/>
      <c r="K54" s="68"/>
      <c r="L54" s="21"/>
      <c r="M54" s="68"/>
      <c r="N54" s="21"/>
      <c r="O54" s="68"/>
      <c r="P54" s="21"/>
      <c r="Q54" s="68"/>
      <c r="R54" s="157"/>
      <c r="S54" s="68"/>
      <c r="T54" s="3"/>
      <c r="V54" s="45"/>
      <c r="X54" s="36"/>
      <c r="AA54" s="21"/>
      <c r="AB54" s="21"/>
      <c r="AC54" s="37"/>
    </row>
    <row r="55" spans="1:30" s="20" customFormat="1" ht="15">
      <c r="A55" s="84"/>
      <c r="B55" s="84"/>
      <c r="C55" s="84"/>
      <c r="D55" s="84"/>
      <c r="E55" s="84"/>
      <c r="F55" s="21"/>
      <c r="G55" s="68"/>
      <c r="H55" s="21"/>
      <c r="I55" s="68"/>
      <c r="J55" s="21"/>
      <c r="K55" s="68"/>
      <c r="L55" s="21"/>
      <c r="M55" s="68"/>
      <c r="N55" s="21"/>
      <c r="O55" s="68"/>
      <c r="P55" s="21"/>
      <c r="Q55" s="68"/>
      <c r="R55" s="21"/>
      <c r="S55" s="68"/>
      <c r="T55" s="3"/>
      <c r="X55" s="36"/>
      <c r="AA55" s="21"/>
      <c r="AB55" s="21"/>
      <c r="AC55" s="37"/>
    </row>
    <row r="56" spans="1:30" s="20" customFormat="1" ht="15">
      <c r="A56" s="84"/>
      <c r="B56" s="84"/>
      <c r="C56" s="84"/>
      <c r="D56" s="84"/>
      <c r="E56" s="84"/>
      <c r="F56" s="21"/>
      <c r="G56" s="68"/>
      <c r="H56" s="21"/>
      <c r="I56" s="68"/>
      <c r="J56" s="21"/>
      <c r="K56" s="68"/>
      <c r="L56" s="21"/>
      <c r="M56" s="68"/>
      <c r="N56" s="21"/>
      <c r="O56" s="68"/>
      <c r="P56" s="21"/>
      <c r="Q56" s="67"/>
      <c r="R56" s="156"/>
      <c r="S56" s="67"/>
      <c r="T56" s="46"/>
      <c r="AB56" s="36"/>
    </row>
    <row r="57" spans="1:30" s="20" customFormat="1" ht="15">
      <c r="C57" s="60"/>
      <c r="E57" s="60"/>
      <c r="G57" s="60"/>
      <c r="I57" s="60"/>
      <c r="K57" s="60"/>
      <c r="M57" s="60"/>
      <c r="O57" s="60"/>
      <c r="Q57" s="60"/>
      <c r="S57" s="60"/>
      <c r="T57" s="3"/>
    </row>
    <row r="58" spans="1:30" s="20" customFormat="1">
      <c r="C58" s="60"/>
      <c r="E58" s="60"/>
      <c r="G58" s="60"/>
      <c r="I58" s="60"/>
      <c r="K58" s="60"/>
      <c r="M58" s="60"/>
      <c r="O58" s="60"/>
      <c r="Q58" s="60"/>
      <c r="S58" s="60"/>
      <c r="T58" s="44"/>
      <c r="X58" s="44"/>
      <c r="Y58" s="35"/>
      <c r="AA58" s="35"/>
    </row>
    <row r="59" spans="1:30" s="20" customFormat="1">
      <c r="C59" s="60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155"/>
      <c r="S59" s="69"/>
      <c r="T59" s="44"/>
      <c r="X59" s="44"/>
      <c r="Y59" s="37"/>
      <c r="AA59" s="21"/>
      <c r="AB59" s="310"/>
      <c r="AC59" s="310"/>
      <c r="AD59" s="310"/>
    </row>
    <row r="60" spans="1:30" s="20" customFormat="1">
      <c r="C60" s="60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155"/>
      <c r="S60" s="69"/>
      <c r="T60" s="44"/>
      <c r="X60" s="44"/>
      <c r="Y60" s="37"/>
      <c r="Z60" s="38"/>
      <c r="AA60" s="21"/>
      <c r="AB60" s="309"/>
      <c r="AC60" s="309"/>
      <c r="AD60" s="309"/>
    </row>
    <row r="61" spans="1:30" s="20" customFormat="1">
      <c r="C61" s="60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155"/>
      <c r="S61" s="69"/>
      <c r="T61" s="44"/>
      <c r="X61" s="44"/>
      <c r="AB61" s="309"/>
      <c r="AC61" s="309"/>
      <c r="AD61" s="309"/>
    </row>
    <row r="62" spans="1:30"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155"/>
      <c r="S62" s="69"/>
    </row>
    <row r="63" spans="1:30"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155"/>
      <c r="S63" s="69"/>
    </row>
    <row r="64" spans="1:30"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155"/>
      <c r="S64" s="69"/>
    </row>
  </sheetData>
  <sheetProtection password="ECEA" sheet="1" objects="1" scenarios="1" formatCells="0"/>
  <mergeCells count="23">
    <mergeCell ref="A1:E5"/>
    <mergeCell ref="AB61:AD61"/>
    <mergeCell ref="AB59:AD59"/>
    <mergeCell ref="B14:C14"/>
    <mergeCell ref="T14:U14"/>
    <mergeCell ref="AB60:AD60"/>
    <mergeCell ref="P14:Q14"/>
    <mergeCell ref="H14:I14"/>
    <mergeCell ref="J14:K14"/>
    <mergeCell ref="V14:W14"/>
    <mergeCell ref="D11:W11"/>
    <mergeCell ref="D12:W12"/>
    <mergeCell ref="A11:C11"/>
    <mergeCell ref="A12:C12"/>
    <mergeCell ref="L14:M14"/>
    <mergeCell ref="N14:O14"/>
    <mergeCell ref="A14:A15"/>
    <mergeCell ref="Q53:T53"/>
    <mergeCell ref="R14:S14"/>
    <mergeCell ref="D14:E14"/>
    <mergeCell ref="F14:G14"/>
    <mergeCell ref="Q51:T51"/>
    <mergeCell ref="Q52:T52"/>
  </mergeCells>
  <phoneticPr fontId="19" type="noConversion"/>
  <printOptions horizontalCentered="1"/>
  <pageMargins left="0.78740157480314965" right="0.78740157480314965" top="0.98425196850393704" bottom="0.98425196850393704" header="0.51181102362204722" footer="0.51181102362204722"/>
  <pageSetup paperSize="32767" scale="2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enableFormatConditionsCalculation="0">
    <tabColor indexed="56"/>
    <pageSetUpPr fitToPage="1"/>
  </sheetPr>
  <dimension ref="A1:AF64"/>
  <sheetViews>
    <sheetView showZeros="0" tabSelected="1" view="pageBreakPreview" zoomScale="60" zoomScaleNormal="70" workbookViewId="0">
      <pane xSplit="1" topLeftCell="B1" activePane="topRight" state="frozen"/>
      <selection pane="topRight" activeCell="S25" sqref="S25"/>
    </sheetView>
  </sheetViews>
  <sheetFormatPr defaultRowHeight="12.75"/>
  <cols>
    <col min="1" max="1" width="67.140625" style="5" bestFit="1" customWidth="1"/>
    <col min="2" max="2" width="21.28515625" style="5" bestFit="1" customWidth="1"/>
    <col min="3" max="3" width="9.7109375" style="64" bestFit="1" customWidth="1"/>
    <col min="4" max="4" width="21.7109375" style="5" bestFit="1" customWidth="1"/>
    <col min="5" max="5" width="9.28515625" style="64" bestFit="1" customWidth="1"/>
    <col min="6" max="6" width="21.5703125" style="5" customWidth="1"/>
    <col min="7" max="7" width="9.42578125" style="64" bestFit="1" customWidth="1"/>
    <col min="8" max="8" width="21.5703125" style="5" customWidth="1"/>
    <col min="9" max="9" width="9.42578125" style="64" customWidth="1"/>
    <col min="10" max="10" width="21.5703125" style="5" customWidth="1"/>
    <col min="11" max="11" width="9.42578125" style="64" customWidth="1"/>
    <col min="12" max="12" width="21.5703125" style="5" customWidth="1"/>
    <col min="13" max="13" width="9.42578125" style="64" customWidth="1"/>
    <col min="14" max="14" width="21.5703125" style="5" customWidth="1"/>
    <col min="15" max="15" width="9.42578125" style="64" customWidth="1"/>
    <col min="16" max="16" width="21.5703125" style="5" customWidth="1"/>
    <col min="17" max="17" width="9.42578125" style="64" customWidth="1"/>
    <col min="18" max="18" width="21.5703125" style="5" customWidth="1"/>
    <col min="19" max="19" width="9.42578125" style="64" customWidth="1"/>
    <col min="20" max="20" width="25" style="5" bestFit="1" customWidth="1"/>
    <col min="21" max="21" width="10.85546875" style="6" bestFit="1" customWidth="1"/>
    <col min="22" max="22" width="21.28515625" style="6" bestFit="1" customWidth="1"/>
    <col min="23" max="23" width="11.42578125" style="5" bestFit="1" customWidth="1"/>
    <col min="24" max="24" width="21.140625" style="5" bestFit="1" customWidth="1"/>
    <col min="25" max="25" width="9.7109375" style="6" bestFit="1" customWidth="1"/>
    <col min="26" max="26" width="22" style="5" bestFit="1" customWidth="1"/>
    <col min="27" max="27" width="9.140625" style="5"/>
    <col min="28" max="28" width="24.140625" style="5" bestFit="1" customWidth="1"/>
    <col min="29" max="29" width="14.140625" style="5" bestFit="1" customWidth="1"/>
    <col min="30" max="30" width="2.140625" style="5" customWidth="1"/>
    <col min="31" max="31" width="14.85546875" style="5" bestFit="1" customWidth="1"/>
    <col min="32" max="32" width="13.140625" style="5" bestFit="1" customWidth="1"/>
    <col min="33" max="16384" width="9.140625" style="5"/>
  </cols>
  <sheetData>
    <row r="1" spans="1:31" s="20" customFormat="1">
      <c r="A1" s="257" t="s">
        <v>1182</v>
      </c>
      <c r="B1" s="257"/>
      <c r="C1" s="257"/>
      <c r="D1" s="257"/>
      <c r="E1" s="257"/>
      <c r="G1" s="60"/>
      <c r="I1" s="60"/>
      <c r="K1" s="60"/>
      <c r="M1" s="60"/>
      <c r="O1" s="60"/>
      <c r="Q1" s="60"/>
      <c r="S1" s="60"/>
      <c r="U1" s="21"/>
      <c r="V1" s="21"/>
      <c r="Y1" s="21"/>
    </row>
    <row r="2" spans="1:31" s="20" customFormat="1">
      <c r="A2" s="257"/>
      <c r="B2" s="257"/>
      <c r="C2" s="257"/>
      <c r="D2" s="257"/>
      <c r="E2" s="257"/>
      <c r="G2" s="60"/>
      <c r="I2" s="60"/>
      <c r="K2" s="60"/>
      <c r="M2" s="60"/>
      <c r="O2" s="60"/>
      <c r="Q2" s="60"/>
      <c r="S2" s="60"/>
      <c r="U2" s="21"/>
      <c r="V2" s="21"/>
      <c r="Y2" s="21"/>
    </row>
    <row r="3" spans="1:31" s="20" customFormat="1">
      <c r="A3" s="257"/>
      <c r="B3" s="257"/>
      <c r="C3" s="257"/>
      <c r="D3" s="257"/>
      <c r="E3" s="257"/>
      <c r="G3" s="60"/>
      <c r="I3" s="60"/>
      <c r="K3" s="60"/>
      <c r="M3" s="60"/>
      <c r="O3" s="60"/>
      <c r="Q3" s="60"/>
      <c r="S3" s="60"/>
      <c r="U3" s="21"/>
      <c r="V3" s="21"/>
      <c r="Y3" s="21"/>
    </row>
    <row r="4" spans="1:31" s="20" customFormat="1">
      <c r="A4" s="257"/>
      <c r="B4" s="257"/>
      <c r="C4" s="257"/>
      <c r="D4" s="257"/>
      <c r="E4" s="257"/>
      <c r="G4" s="60"/>
      <c r="I4" s="60"/>
      <c r="K4" s="60"/>
      <c r="M4" s="60"/>
      <c r="O4" s="60"/>
      <c r="Q4" s="60"/>
      <c r="S4" s="60"/>
      <c r="U4" s="22"/>
      <c r="V4" s="22"/>
      <c r="W4" s="23"/>
      <c r="X4" s="23"/>
      <c r="Y4" s="22"/>
      <c r="Z4" s="23"/>
    </row>
    <row r="5" spans="1:31" s="20" customFormat="1" ht="12.75" customHeight="1">
      <c r="A5" s="257"/>
      <c r="B5" s="257"/>
      <c r="C5" s="257"/>
      <c r="D5" s="257"/>
      <c r="E5" s="257"/>
      <c r="G5" s="60"/>
      <c r="I5" s="60"/>
      <c r="K5" s="60"/>
      <c r="M5" s="60"/>
      <c r="O5" s="60"/>
      <c r="Q5" s="60"/>
      <c r="S5" s="60"/>
      <c r="T5" s="24"/>
      <c r="U5" s="24"/>
      <c r="V5" s="24"/>
      <c r="W5" s="24"/>
      <c r="X5" s="24"/>
      <c r="Y5" s="24"/>
      <c r="Z5" s="24"/>
    </row>
    <row r="6" spans="1:31" s="27" customFormat="1">
      <c r="A6" s="160" t="s">
        <v>1183</v>
      </c>
      <c r="B6" s="161"/>
      <c r="C6" s="161"/>
      <c r="D6" s="162"/>
      <c r="E6" s="162"/>
      <c r="F6" s="25"/>
      <c r="G6" s="61"/>
      <c r="H6" s="25"/>
      <c r="I6" s="61"/>
      <c r="J6" s="25"/>
      <c r="K6" s="61"/>
      <c r="L6" s="25"/>
      <c r="M6" s="61"/>
      <c r="N6" s="25"/>
      <c r="O6" s="61"/>
      <c r="P6" s="25"/>
      <c r="Q6" s="61"/>
      <c r="R6" s="25"/>
      <c r="S6" s="61"/>
      <c r="T6" s="26"/>
      <c r="U6" s="26"/>
      <c r="V6" s="26"/>
      <c r="W6" s="26"/>
      <c r="X6" s="26"/>
      <c r="Y6" s="26"/>
      <c r="Z6" s="26"/>
      <c r="AD6" s="28"/>
      <c r="AE6" s="28"/>
    </row>
    <row r="7" spans="1:31" s="27" customFormat="1">
      <c r="A7" s="160" t="s">
        <v>1183</v>
      </c>
      <c r="B7" s="161"/>
      <c r="C7" s="161"/>
      <c r="D7" s="162"/>
      <c r="E7" s="162"/>
      <c r="G7" s="62"/>
      <c r="I7" s="62"/>
      <c r="K7" s="62"/>
      <c r="M7" s="62"/>
      <c r="O7" s="62"/>
      <c r="Q7" s="62"/>
      <c r="S7" s="62"/>
      <c r="T7" s="26"/>
      <c r="U7" s="26"/>
      <c r="V7" s="26"/>
      <c r="W7" s="26"/>
      <c r="X7" s="26"/>
      <c r="Y7" s="26"/>
      <c r="Z7" s="26"/>
      <c r="AD7" s="28"/>
      <c r="AE7" s="28"/>
    </row>
    <row r="8" spans="1:31" s="27" customFormat="1">
      <c r="A8" s="160" t="s">
        <v>1183</v>
      </c>
      <c r="B8" s="161"/>
      <c r="C8" s="161"/>
      <c r="D8" s="162"/>
      <c r="E8" s="162"/>
      <c r="G8" s="62"/>
      <c r="I8" s="62"/>
      <c r="K8" s="62"/>
      <c r="M8" s="62"/>
      <c r="O8" s="62"/>
      <c r="Q8" s="62"/>
      <c r="S8" s="62"/>
      <c r="T8" s="26"/>
      <c r="U8" s="26"/>
      <c r="V8" s="26"/>
      <c r="W8" s="26"/>
      <c r="X8" s="26"/>
      <c r="Y8" s="26"/>
      <c r="Z8" s="26"/>
      <c r="AD8" s="28"/>
      <c r="AE8" s="28"/>
    </row>
    <row r="9" spans="1:31" s="25" customFormat="1">
      <c r="C9" s="61"/>
      <c r="E9" s="61"/>
      <c r="G9" s="61"/>
      <c r="I9" s="61"/>
      <c r="K9" s="61"/>
      <c r="M9" s="61"/>
      <c r="O9" s="61"/>
      <c r="Q9" s="61"/>
      <c r="S9" s="61"/>
      <c r="U9" s="29"/>
      <c r="V9" s="24"/>
      <c r="W9" s="24"/>
      <c r="X9" s="24"/>
      <c r="Y9" s="24"/>
      <c r="Z9" s="24"/>
      <c r="AD9" s="30"/>
      <c r="AE9" s="30"/>
    </row>
    <row r="10" spans="1:31" s="25" customFormat="1" ht="5.25" customHeight="1">
      <c r="C10" s="61"/>
      <c r="E10" s="61"/>
      <c r="G10" s="61"/>
      <c r="I10" s="61"/>
      <c r="K10" s="61"/>
      <c r="M10" s="61"/>
      <c r="O10" s="61"/>
      <c r="Q10" s="61"/>
      <c r="S10" s="61"/>
      <c r="U10" s="29"/>
      <c r="V10" s="24"/>
      <c r="W10" s="24"/>
      <c r="X10" s="24"/>
      <c r="Y10" s="24"/>
      <c r="Z10" s="24"/>
      <c r="AD10" s="30"/>
      <c r="AE10" s="30"/>
    </row>
    <row r="11" spans="1:31" s="31" customFormat="1" ht="15.75">
      <c r="A11" s="311" t="s">
        <v>1104</v>
      </c>
      <c r="B11" s="312"/>
      <c r="C11" s="313"/>
      <c r="D11" s="311" t="s">
        <v>1059</v>
      </c>
      <c r="E11" s="312"/>
      <c r="F11" s="312"/>
      <c r="G11" s="312"/>
      <c r="H11" s="312"/>
      <c r="I11" s="312"/>
      <c r="J11" s="312"/>
      <c r="K11" s="312"/>
      <c r="L11" s="312"/>
      <c r="M11" s="312"/>
      <c r="N11" s="312"/>
      <c r="O11" s="312"/>
      <c r="P11" s="312"/>
      <c r="Q11" s="312"/>
      <c r="R11" s="312"/>
      <c r="S11" s="312"/>
      <c r="T11" s="312"/>
      <c r="U11" s="312"/>
      <c r="V11" s="312"/>
      <c r="W11" s="313"/>
      <c r="X11" s="39"/>
      <c r="Y11" s="39"/>
      <c r="Z11" s="39"/>
      <c r="AA11" s="39"/>
    </row>
    <row r="12" spans="1:31" s="31" customFormat="1" ht="15.75">
      <c r="A12" s="264" t="s">
        <v>171</v>
      </c>
      <c r="B12" s="265"/>
      <c r="C12" s="266"/>
      <c r="D12" s="311" t="s">
        <v>1060</v>
      </c>
      <c r="E12" s="312"/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3"/>
      <c r="X12" s="40"/>
      <c r="Y12" s="41"/>
      <c r="Z12" s="42"/>
      <c r="AA12" s="43"/>
    </row>
    <row r="13" spans="1:31" s="20" customFormat="1" ht="8.25" customHeight="1">
      <c r="C13" s="60"/>
      <c r="D13" s="23"/>
      <c r="E13" s="65"/>
      <c r="F13" s="23"/>
      <c r="G13" s="65"/>
      <c r="H13" s="23"/>
      <c r="I13" s="65"/>
      <c r="J13" s="23"/>
      <c r="K13" s="65"/>
      <c r="L13" s="23"/>
      <c r="M13" s="65"/>
      <c r="N13" s="23"/>
      <c r="O13" s="65"/>
      <c r="P13" s="23"/>
      <c r="Q13" s="65"/>
      <c r="R13" s="23"/>
      <c r="S13" s="65"/>
      <c r="T13" s="23"/>
      <c r="U13" s="49"/>
      <c r="V13" s="21"/>
      <c r="AD13" s="21"/>
      <c r="AE13" s="21"/>
    </row>
    <row r="14" spans="1:31" s="20" customFormat="1">
      <c r="A14" s="307" t="s">
        <v>173</v>
      </c>
      <c r="B14" s="306" t="s">
        <v>181</v>
      </c>
      <c r="C14" s="306"/>
      <c r="D14" s="306" t="s">
        <v>182</v>
      </c>
      <c r="E14" s="306"/>
      <c r="F14" s="306" t="s">
        <v>202</v>
      </c>
      <c r="G14" s="306"/>
      <c r="H14" s="306" t="s">
        <v>203</v>
      </c>
      <c r="I14" s="306"/>
      <c r="J14" s="306" t="s">
        <v>204</v>
      </c>
      <c r="K14" s="306"/>
      <c r="L14" s="306" t="s">
        <v>205</v>
      </c>
      <c r="M14" s="306"/>
      <c r="N14" s="306" t="s">
        <v>148</v>
      </c>
      <c r="O14" s="306"/>
      <c r="P14" s="306" t="s">
        <v>149</v>
      </c>
      <c r="Q14" s="306"/>
      <c r="R14" s="306" t="s">
        <v>150</v>
      </c>
      <c r="S14" s="306"/>
      <c r="T14" s="306" t="s">
        <v>1062</v>
      </c>
      <c r="U14" s="306"/>
      <c r="V14" s="306" t="s">
        <v>174</v>
      </c>
      <c r="W14" s="306"/>
    </row>
    <row r="15" spans="1:31" s="20" customFormat="1">
      <c r="A15" s="308"/>
      <c r="B15" s="76" t="s">
        <v>175</v>
      </c>
      <c r="C15" s="80" t="s">
        <v>160</v>
      </c>
      <c r="D15" s="76" t="s">
        <v>175</v>
      </c>
      <c r="E15" s="80" t="s">
        <v>160</v>
      </c>
      <c r="F15" s="76" t="s">
        <v>175</v>
      </c>
      <c r="G15" s="80" t="s">
        <v>160</v>
      </c>
      <c r="H15" s="76" t="s">
        <v>175</v>
      </c>
      <c r="I15" s="80" t="s">
        <v>160</v>
      </c>
      <c r="J15" s="76" t="s">
        <v>175</v>
      </c>
      <c r="K15" s="80" t="s">
        <v>160</v>
      </c>
      <c r="L15" s="76" t="s">
        <v>175</v>
      </c>
      <c r="M15" s="80" t="s">
        <v>160</v>
      </c>
      <c r="N15" s="76" t="s">
        <v>175</v>
      </c>
      <c r="O15" s="80" t="s">
        <v>160</v>
      </c>
      <c r="P15" s="76" t="s">
        <v>175</v>
      </c>
      <c r="Q15" s="80" t="s">
        <v>160</v>
      </c>
      <c r="R15" s="76" t="s">
        <v>175</v>
      </c>
      <c r="S15" s="80" t="s">
        <v>160</v>
      </c>
      <c r="T15" s="76" t="s">
        <v>175</v>
      </c>
      <c r="U15" s="80" t="s">
        <v>160</v>
      </c>
      <c r="V15" s="76" t="s">
        <v>175</v>
      </c>
      <c r="W15" s="76" t="s">
        <v>160</v>
      </c>
    </row>
    <row r="16" spans="1:31" s="20" customFormat="1" ht="25.5" customHeight="1">
      <c r="A16" s="8" t="s">
        <v>206</v>
      </c>
      <c r="B16" s="9">
        <f t="shared" ref="B16:B39" si="0">C16*$V16</f>
        <v>0</v>
      </c>
      <c r="C16" s="51"/>
      <c r="D16" s="9">
        <f t="shared" ref="D16:D39" si="1">E16*$V16</f>
        <v>0</v>
      </c>
      <c r="E16" s="51"/>
      <c r="F16" s="9">
        <f t="shared" ref="F16:F39" si="2">G16*$V16</f>
        <v>0</v>
      </c>
      <c r="G16" s="51"/>
      <c r="H16" s="9">
        <f t="shared" ref="H16:H39" si="3">I16*$V16</f>
        <v>0</v>
      </c>
      <c r="I16" s="51"/>
      <c r="J16" s="9">
        <f t="shared" ref="J16:J39" si="4">K16*$V16</f>
        <v>0</v>
      </c>
      <c r="K16" s="51"/>
      <c r="L16" s="9">
        <f t="shared" ref="L16:L39" si="5">M16*$V16</f>
        <v>0</v>
      </c>
      <c r="M16" s="51"/>
      <c r="N16" s="9">
        <f t="shared" ref="N16:N39" si="6">O16*$V16</f>
        <v>0</v>
      </c>
      <c r="O16" s="51"/>
      <c r="P16" s="9">
        <f t="shared" ref="P16:P39" si="7">Q16*$V16</f>
        <v>0</v>
      </c>
      <c r="Q16" s="51"/>
      <c r="R16" s="9">
        <f t="shared" ref="R16:T39" si="8">S16*$V16</f>
        <v>0</v>
      </c>
      <c r="S16" s="51"/>
      <c r="T16" s="9">
        <f t="shared" si="8"/>
        <v>0</v>
      </c>
      <c r="U16" s="51"/>
      <c r="V16" s="50"/>
      <c r="W16" s="10">
        <f>C16+E16+G16+I16+K16+M16+O16+Q16+S16+U16</f>
        <v>0</v>
      </c>
    </row>
    <row r="17" spans="1:32" s="20" customFormat="1" ht="25.5" customHeight="1">
      <c r="A17" s="8" t="s">
        <v>186</v>
      </c>
      <c r="B17" s="9" t="e">
        <f t="shared" si="0"/>
        <v>#VALUE!</v>
      </c>
      <c r="C17" s="51">
        <v>0.21</v>
      </c>
      <c r="D17" s="9" t="e">
        <f t="shared" si="1"/>
        <v>#VALUE!</v>
      </c>
      <c r="E17" s="51">
        <v>0.08</v>
      </c>
      <c r="F17" s="9" t="e">
        <f t="shared" si="2"/>
        <v>#VALUE!</v>
      </c>
      <c r="G17" s="51">
        <v>0.08</v>
      </c>
      <c r="H17" s="9" t="e">
        <f t="shared" si="3"/>
        <v>#VALUE!</v>
      </c>
      <c r="I17" s="51">
        <v>0.09</v>
      </c>
      <c r="J17" s="9" t="e">
        <f t="shared" si="4"/>
        <v>#VALUE!</v>
      </c>
      <c r="K17" s="51">
        <v>0.09</v>
      </c>
      <c r="L17" s="9" t="e">
        <f t="shared" si="5"/>
        <v>#VALUE!</v>
      </c>
      <c r="M17" s="51">
        <v>0.09</v>
      </c>
      <c r="N17" s="9" t="e">
        <f t="shared" si="6"/>
        <v>#VALUE!</v>
      </c>
      <c r="O17" s="51">
        <v>0.09</v>
      </c>
      <c r="P17" s="9" t="e">
        <f t="shared" si="7"/>
        <v>#VALUE!</v>
      </c>
      <c r="Q17" s="51">
        <v>0.09</v>
      </c>
      <c r="R17" s="9" t="e">
        <f t="shared" si="8"/>
        <v>#VALUE!</v>
      </c>
      <c r="S17" s="51">
        <v>0.09</v>
      </c>
      <c r="T17" s="9" t="e">
        <f t="shared" si="8"/>
        <v>#VALUE!</v>
      </c>
      <c r="U17" s="51">
        <v>0.09</v>
      </c>
      <c r="V17" s="50" t="e">
        <f>'Orçamento Reservatório'!M16</f>
        <v>#VALUE!</v>
      </c>
      <c r="W17" s="10">
        <f>C17+E17+G17+I17+K17+M17+O17+Q17+S17+U17</f>
        <v>0.99999999999999978</v>
      </c>
      <c r="AE17" s="32" t="e">
        <f>B17+D17</f>
        <v>#VALUE!</v>
      </c>
      <c r="AF17" s="32" t="e">
        <f>T17-AE17</f>
        <v>#VALUE!</v>
      </c>
    </row>
    <row r="18" spans="1:32" s="20" customFormat="1" ht="25.5" customHeight="1">
      <c r="A18" s="8" t="s">
        <v>207</v>
      </c>
      <c r="B18" s="9" t="e">
        <f t="shared" si="0"/>
        <v>#VALUE!</v>
      </c>
      <c r="C18" s="51"/>
      <c r="D18" s="9" t="e">
        <f t="shared" si="1"/>
        <v>#VALUE!</v>
      </c>
      <c r="E18" s="51">
        <v>1</v>
      </c>
      <c r="F18" s="9" t="e">
        <f t="shared" si="2"/>
        <v>#VALUE!</v>
      </c>
      <c r="G18" s="51"/>
      <c r="H18" s="9" t="e">
        <f t="shared" si="3"/>
        <v>#VALUE!</v>
      </c>
      <c r="I18" s="51"/>
      <c r="J18" s="9" t="e">
        <f t="shared" si="4"/>
        <v>#VALUE!</v>
      </c>
      <c r="K18" s="51"/>
      <c r="L18" s="9" t="e">
        <f t="shared" si="5"/>
        <v>#VALUE!</v>
      </c>
      <c r="M18" s="51"/>
      <c r="N18" s="9" t="e">
        <f t="shared" si="6"/>
        <v>#VALUE!</v>
      </c>
      <c r="O18" s="51"/>
      <c r="P18" s="9" t="e">
        <f t="shared" si="7"/>
        <v>#VALUE!</v>
      </c>
      <c r="Q18" s="51"/>
      <c r="R18" s="9" t="e">
        <f t="shared" si="8"/>
        <v>#VALUE!</v>
      </c>
      <c r="S18" s="51"/>
      <c r="T18" s="9" t="e">
        <f t="shared" si="8"/>
        <v>#VALUE!</v>
      </c>
      <c r="U18" s="51"/>
      <c r="V18" s="50" t="e">
        <f>'Orçamento Reservatório'!M21</f>
        <v>#VALUE!</v>
      </c>
      <c r="W18" s="10">
        <f t="shared" ref="W18:W40" si="9">C18+E18+G18+I18+K18+M18+O18+Q18+S18+U18</f>
        <v>1</v>
      </c>
      <c r="AE18" s="32"/>
      <c r="AF18" s="32"/>
    </row>
    <row r="19" spans="1:32" s="20" customFormat="1" ht="25.5" customHeight="1">
      <c r="A19" s="8" t="s">
        <v>208</v>
      </c>
      <c r="B19" s="9" t="e">
        <f t="shared" si="0"/>
        <v>#VALUE!</v>
      </c>
      <c r="C19" s="51"/>
      <c r="D19" s="9" t="e">
        <f t="shared" si="1"/>
        <v>#VALUE!</v>
      </c>
      <c r="E19" s="51">
        <v>1</v>
      </c>
      <c r="F19" s="9" t="e">
        <f t="shared" si="2"/>
        <v>#VALUE!</v>
      </c>
      <c r="G19" s="51"/>
      <c r="H19" s="9" t="e">
        <f t="shared" si="3"/>
        <v>#VALUE!</v>
      </c>
      <c r="I19" s="51"/>
      <c r="J19" s="9" t="e">
        <f t="shared" si="4"/>
        <v>#VALUE!</v>
      </c>
      <c r="K19" s="51"/>
      <c r="L19" s="9" t="e">
        <f t="shared" si="5"/>
        <v>#VALUE!</v>
      </c>
      <c r="M19" s="51"/>
      <c r="N19" s="9" t="e">
        <f t="shared" si="6"/>
        <v>#VALUE!</v>
      </c>
      <c r="O19" s="51"/>
      <c r="P19" s="9" t="e">
        <f t="shared" si="7"/>
        <v>#VALUE!</v>
      </c>
      <c r="Q19" s="51"/>
      <c r="R19" s="9" t="e">
        <f t="shared" si="8"/>
        <v>#VALUE!</v>
      </c>
      <c r="S19" s="51"/>
      <c r="T19" s="9" t="e">
        <f t="shared" si="8"/>
        <v>#VALUE!</v>
      </c>
      <c r="U19" s="51"/>
      <c r="V19" s="50" t="e">
        <f>'Orçamento Reservatório'!M26</f>
        <v>#VALUE!</v>
      </c>
      <c r="W19" s="10">
        <f t="shared" si="9"/>
        <v>1</v>
      </c>
      <c r="AE19" s="32"/>
      <c r="AF19" s="32"/>
    </row>
    <row r="20" spans="1:32" s="20" customFormat="1" ht="25.5" customHeight="1">
      <c r="A20" s="8" t="s">
        <v>147</v>
      </c>
      <c r="B20" s="9" t="e">
        <f t="shared" si="0"/>
        <v>#VALUE!</v>
      </c>
      <c r="C20" s="52">
        <v>1</v>
      </c>
      <c r="D20" s="9" t="e">
        <f t="shared" si="1"/>
        <v>#VALUE!</v>
      </c>
      <c r="E20" s="51"/>
      <c r="F20" s="9" t="e">
        <f t="shared" si="2"/>
        <v>#VALUE!</v>
      </c>
      <c r="G20" s="51"/>
      <c r="H20" s="9" t="e">
        <f t="shared" si="3"/>
        <v>#VALUE!</v>
      </c>
      <c r="I20" s="51"/>
      <c r="J20" s="9" t="e">
        <f t="shared" si="4"/>
        <v>#VALUE!</v>
      </c>
      <c r="K20" s="51"/>
      <c r="L20" s="9" t="e">
        <f t="shared" si="5"/>
        <v>#VALUE!</v>
      </c>
      <c r="M20" s="51"/>
      <c r="N20" s="9" t="e">
        <f t="shared" si="6"/>
        <v>#VALUE!</v>
      </c>
      <c r="O20" s="51"/>
      <c r="P20" s="9" t="e">
        <f t="shared" si="7"/>
        <v>#VALUE!</v>
      </c>
      <c r="Q20" s="51"/>
      <c r="R20" s="9" t="e">
        <f t="shared" si="8"/>
        <v>#VALUE!</v>
      </c>
      <c r="S20" s="51"/>
      <c r="T20" s="9" t="e">
        <f t="shared" si="8"/>
        <v>#VALUE!</v>
      </c>
      <c r="U20" s="51"/>
      <c r="V20" s="50" t="e">
        <f>'Orçamento Reservatório'!M51</f>
        <v>#VALUE!</v>
      </c>
      <c r="W20" s="10">
        <f t="shared" si="9"/>
        <v>1</v>
      </c>
      <c r="AE20" s="32"/>
      <c r="AF20" s="32"/>
    </row>
    <row r="21" spans="1:32" s="20" customFormat="1" ht="25.5" customHeight="1">
      <c r="A21" s="8" t="s">
        <v>209</v>
      </c>
      <c r="B21" s="9" t="e">
        <f t="shared" si="0"/>
        <v>#VALUE!</v>
      </c>
      <c r="C21" s="51"/>
      <c r="D21" s="9" t="e">
        <f t="shared" si="1"/>
        <v>#VALUE!</v>
      </c>
      <c r="E21" s="51"/>
      <c r="F21" s="9" t="e">
        <f t="shared" si="2"/>
        <v>#VALUE!</v>
      </c>
      <c r="G21" s="51">
        <v>0.5</v>
      </c>
      <c r="H21" s="9" t="e">
        <f t="shared" si="3"/>
        <v>#VALUE!</v>
      </c>
      <c r="I21" s="51">
        <v>0.5</v>
      </c>
      <c r="J21" s="9" t="e">
        <f t="shared" si="4"/>
        <v>#VALUE!</v>
      </c>
      <c r="K21" s="51"/>
      <c r="L21" s="9" t="e">
        <f t="shared" si="5"/>
        <v>#VALUE!</v>
      </c>
      <c r="M21" s="51"/>
      <c r="N21" s="9" t="e">
        <f t="shared" si="6"/>
        <v>#VALUE!</v>
      </c>
      <c r="O21" s="51"/>
      <c r="P21" s="9" t="e">
        <f t="shared" si="7"/>
        <v>#VALUE!</v>
      </c>
      <c r="Q21" s="51"/>
      <c r="R21" s="9" t="e">
        <f t="shared" si="8"/>
        <v>#VALUE!</v>
      </c>
      <c r="S21" s="51"/>
      <c r="T21" s="9" t="e">
        <f t="shared" si="8"/>
        <v>#VALUE!</v>
      </c>
      <c r="U21" s="51"/>
      <c r="V21" s="50" t="e">
        <f>'Orçamento Reservatório'!M57</f>
        <v>#VALUE!</v>
      </c>
      <c r="W21" s="10">
        <f t="shared" si="9"/>
        <v>1</v>
      </c>
      <c r="AE21" s="32"/>
      <c r="AF21" s="32"/>
    </row>
    <row r="22" spans="1:32" s="20" customFormat="1" ht="25.5" customHeight="1">
      <c r="A22" s="8" t="s">
        <v>187</v>
      </c>
      <c r="B22" s="9" t="e">
        <f t="shared" si="0"/>
        <v>#VALUE!</v>
      </c>
      <c r="C22" s="51"/>
      <c r="D22" s="9" t="e">
        <f t="shared" si="1"/>
        <v>#VALUE!</v>
      </c>
      <c r="E22" s="51"/>
      <c r="F22" s="9" t="e">
        <f t="shared" si="2"/>
        <v>#VALUE!</v>
      </c>
      <c r="G22" s="51"/>
      <c r="H22" s="9" t="e">
        <f t="shared" si="3"/>
        <v>#VALUE!</v>
      </c>
      <c r="I22" s="51"/>
      <c r="J22" s="9" t="e">
        <f t="shared" si="4"/>
        <v>#VALUE!</v>
      </c>
      <c r="K22" s="51">
        <v>1</v>
      </c>
      <c r="L22" s="9" t="e">
        <f t="shared" si="5"/>
        <v>#VALUE!</v>
      </c>
      <c r="M22" s="51"/>
      <c r="N22" s="9" t="e">
        <f t="shared" si="6"/>
        <v>#VALUE!</v>
      </c>
      <c r="O22" s="51"/>
      <c r="P22" s="9" t="e">
        <f t="shared" si="7"/>
        <v>#VALUE!</v>
      </c>
      <c r="Q22" s="51"/>
      <c r="R22" s="9" t="e">
        <f t="shared" si="8"/>
        <v>#VALUE!</v>
      </c>
      <c r="S22" s="51"/>
      <c r="T22" s="9" t="e">
        <f t="shared" si="8"/>
        <v>#VALUE!</v>
      </c>
      <c r="U22" s="51"/>
      <c r="V22" s="50" t="e">
        <f>'Orçamento Reservatório'!M75</f>
        <v>#VALUE!</v>
      </c>
      <c r="W22" s="10">
        <f t="shared" si="9"/>
        <v>1</v>
      </c>
      <c r="AE22" s="32" t="e">
        <f>B22+D22</f>
        <v>#VALUE!</v>
      </c>
      <c r="AF22" s="32" t="e">
        <f>T22-AE22</f>
        <v>#VALUE!</v>
      </c>
    </row>
    <row r="23" spans="1:32" s="20" customFormat="1" ht="25.5" customHeight="1">
      <c r="A23" s="8" t="s">
        <v>210</v>
      </c>
      <c r="B23" s="9" t="e">
        <f t="shared" si="0"/>
        <v>#VALUE!</v>
      </c>
      <c r="C23" s="51"/>
      <c r="D23" s="9" t="e">
        <f t="shared" si="1"/>
        <v>#VALUE!</v>
      </c>
      <c r="E23" s="51"/>
      <c r="F23" s="9" t="e">
        <f t="shared" si="2"/>
        <v>#VALUE!</v>
      </c>
      <c r="G23" s="51"/>
      <c r="H23" s="9" t="e">
        <f t="shared" si="3"/>
        <v>#VALUE!</v>
      </c>
      <c r="I23" s="51"/>
      <c r="J23" s="9" t="e">
        <f t="shared" si="4"/>
        <v>#VALUE!</v>
      </c>
      <c r="K23" s="51"/>
      <c r="L23" s="9" t="e">
        <f t="shared" si="5"/>
        <v>#VALUE!</v>
      </c>
      <c r="M23" s="51"/>
      <c r="N23" s="9" t="e">
        <f t="shared" si="6"/>
        <v>#VALUE!</v>
      </c>
      <c r="O23" s="51"/>
      <c r="P23" s="9" t="e">
        <f t="shared" si="7"/>
        <v>#VALUE!</v>
      </c>
      <c r="Q23" s="51"/>
      <c r="R23" s="9" t="e">
        <f t="shared" si="8"/>
        <v>#VALUE!</v>
      </c>
      <c r="S23" s="51"/>
      <c r="T23" s="9" t="e">
        <f t="shared" si="8"/>
        <v>#VALUE!</v>
      </c>
      <c r="U23" s="51">
        <v>1</v>
      </c>
      <c r="V23" s="50" t="e">
        <f>'Orçamento Reservatório'!M79</f>
        <v>#VALUE!</v>
      </c>
      <c r="W23" s="10">
        <f t="shared" si="9"/>
        <v>1</v>
      </c>
      <c r="AE23" s="32"/>
      <c r="AF23" s="32"/>
    </row>
    <row r="24" spans="1:32" s="20" customFormat="1" ht="25.5" customHeight="1">
      <c r="A24" s="8" t="s">
        <v>211</v>
      </c>
      <c r="B24" s="9" t="e">
        <f t="shared" si="0"/>
        <v>#VALUE!</v>
      </c>
      <c r="C24" s="51"/>
      <c r="D24" s="9" t="e">
        <f t="shared" si="1"/>
        <v>#VALUE!</v>
      </c>
      <c r="E24" s="51"/>
      <c r="F24" s="9" t="e">
        <f t="shared" si="2"/>
        <v>#VALUE!</v>
      </c>
      <c r="G24" s="51"/>
      <c r="H24" s="9" t="e">
        <f t="shared" si="3"/>
        <v>#VALUE!</v>
      </c>
      <c r="I24" s="51"/>
      <c r="J24" s="9" t="e">
        <f t="shared" si="4"/>
        <v>#VALUE!</v>
      </c>
      <c r="K24" s="51"/>
      <c r="L24" s="9" t="e">
        <f t="shared" si="5"/>
        <v>#VALUE!</v>
      </c>
      <c r="M24" s="51"/>
      <c r="N24" s="9" t="e">
        <f t="shared" si="6"/>
        <v>#VALUE!</v>
      </c>
      <c r="O24" s="51"/>
      <c r="P24" s="9" t="e">
        <f t="shared" si="7"/>
        <v>#VALUE!</v>
      </c>
      <c r="Q24" s="51"/>
      <c r="R24" s="9" t="e">
        <f t="shared" si="8"/>
        <v>#VALUE!</v>
      </c>
      <c r="S24" s="51">
        <v>1</v>
      </c>
      <c r="T24" s="9" t="e">
        <f t="shared" si="8"/>
        <v>#VALUE!</v>
      </c>
      <c r="U24" s="51"/>
      <c r="V24" s="50" t="e">
        <f>'Orçamento Reservatório'!M85</f>
        <v>#VALUE!</v>
      </c>
      <c r="W24" s="10">
        <f t="shared" si="9"/>
        <v>1</v>
      </c>
      <c r="AE24" s="32"/>
      <c r="AF24" s="32"/>
    </row>
    <row r="25" spans="1:32" s="20" customFormat="1" ht="25.5" customHeight="1">
      <c r="A25" s="8" t="s">
        <v>176</v>
      </c>
      <c r="B25" s="9" t="e">
        <f t="shared" si="0"/>
        <v>#VALUE!</v>
      </c>
      <c r="C25" s="51"/>
      <c r="D25" s="9" t="e">
        <f t="shared" si="1"/>
        <v>#VALUE!</v>
      </c>
      <c r="E25" s="51"/>
      <c r="F25" s="9" t="e">
        <f t="shared" si="2"/>
        <v>#VALUE!</v>
      </c>
      <c r="G25" s="51"/>
      <c r="H25" s="9" t="e">
        <f t="shared" si="3"/>
        <v>#VALUE!</v>
      </c>
      <c r="I25" s="51"/>
      <c r="J25" s="9" t="e">
        <f t="shared" si="4"/>
        <v>#VALUE!</v>
      </c>
      <c r="K25" s="51"/>
      <c r="L25" s="9" t="e">
        <f t="shared" si="5"/>
        <v>#VALUE!</v>
      </c>
      <c r="M25" s="51"/>
      <c r="N25" s="9" t="e">
        <f t="shared" si="6"/>
        <v>#VALUE!</v>
      </c>
      <c r="O25" s="51">
        <v>0.5</v>
      </c>
      <c r="P25" s="9" t="e">
        <f t="shared" si="7"/>
        <v>#VALUE!</v>
      </c>
      <c r="Q25" s="51"/>
      <c r="R25" s="9" t="e">
        <f t="shared" si="8"/>
        <v>#VALUE!</v>
      </c>
      <c r="S25" s="51">
        <v>0.4</v>
      </c>
      <c r="T25" s="9" t="e">
        <f t="shared" si="8"/>
        <v>#VALUE!</v>
      </c>
      <c r="U25" s="51">
        <v>0.1</v>
      </c>
      <c r="V25" s="50" t="e">
        <f>'Orçamento Reservatório'!M88</f>
        <v>#VALUE!</v>
      </c>
      <c r="W25" s="10">
        <f t="shared" si="9"/>
        <v>1</v>
      </c>
      <c r="AE25" s="32" t="e">
        <f>B25+D25</f>
        <v>#VALUE!</v>
      </c>
      <c r="AF25" s="32" t="e">
        <f>T25-AE25</f>
        <v>#VALUE!</v>
      </c>
    </row>
    <row r="26" spans="1:32" s="20" customFormat="1" ht="25.5" customHeight="1">
      <c r="A26" s="8" t="s">
        <v>188</v>
      </c>
      <c r="B26" s="9">
        <f t="shared" si="0"/>
        <v>0</v>
      </c>
      <c r="C26" s="51"/>
      <c r="D26" s="9">
        <f t="shared" si="1"/>
        <v>0</v>
      </c>
      <c r="E26" s="51"/>
      <c r="F26" s="9">
        <f t="shared" si="2"/>
        <v>0</v>
      </c>
      <c r="G26" s="51"/>
      <c r="H26" s="9">
        <f t="shared" si="3"/>
        <v>0</v>
      </c>
      <c r="I26" s="51"/>
      <c r="J26" s="9">
        <f t="shared" si="4"/>
        <v>0</v>
      </c>
      <c r="K26" s="51"/>
      <c r="L26" s="9">
        <f t="shared" si="5"/>
        <v>0</v>
      </c>
      <c r="M26" s="51"/>
      <c r="N26" s="9">
        <f t="shared" si="6"/>
        <v>0</v>
      </c>
      <c r="O26" s="51"/>
      <c r="P26" s="9">
        <f t="shared" si="7"/>
        <v>0</v>
      </c>
      <c r="Q26" s="51"/>
      <c r="R26" s="9">
        <f t="shared" si="8"/>
        <v>0</v>
      </c>
      <c r="S26" s="51"/>
      <c r="T26" s="9">
        <f t="shared" si="8"/>
        <v>0</v>
      </c>
      <c r="U26" s="51"/>
      <c r="V26" s="50"/>
      <c r="W26" s="10">
        <f t="shared" si="9"/>
        <v>0</v>
      </c>
      <c r="AE26" s="32">
        <f>B26+D26</f>
        <v>0</v>
      </c>
      <c r="AF26" s="32">
        <f>T26-AE26</f>
        <v>0</v>
      </c>
    </row>
    <row r="27" spans="1:32" s="20" customFormat="1" ht="25.5" customHeight="1">
      <c r="A27" s="8" t="s">
        <v>212</v>
      </c>
      <c r="B27" s="9" t="e">
        <f t="shared" si="0"/>
        <v>#VALUE!</v>
      </c>
      <c r="C27" s="51"/>
      <c r="D27" s="9" t="e">
        <f t="shared" si="1"/>
        <v>#VALUE!</v>
      </c>
      <c r="E27" s="51"/>
      <c r="F27" s="9" t="e">
        <f t="shared" si="2"/>
        <v>#VALUE!</v>
      </c>
      <c r="G27" s="51"/>
      <c r="H27" s="9" t="e">
        <f t="shared" si="3"/>
        <v>#VALUE!</v>
      </c>
      <c r="I27" s="51"/>
      <c r="J27" s="9" t="e">
        <f t="shared" si="4"/>
        <v>#VALUE!</v>
      </c>
      <c r="K27" s="51"/>
      <c r="L27" s="9" t="e">
        <f t="shared" si="5"/>
        <v>#VALUE!</v>
      </c>
      <c r="M27" s="51"/>
      <c r="N27" s="9" t="e">
        <f t="shared" si="6"/>
        <v>#VALUE!</v>
      </c>
      <c r="O27" s="51">
        <v>0.6</v>
      </c>
      <c r="P27" s="9" t="e">
        <f t="shared" si="7"/>
        <v>#VALUE!</v>
      </c>
      <c r="Q27" s="51">
        <v>0.4</v>
      </c>
      <c r="R27" s="9" t="e">
        <f t="shared" si="8"/>
        <v>#VALUE!</v>
      </c>
      <c r="S27" s="51"/>
      <c r="T27" s="9" t="e">
        <f t="shared" si="8"/>
        <v>#VALUE!</v>
      </c>
      <c r="U27" s="51"/>
      <c r="V27" s="50" t="e">
        <f>'Orçamento Reservatório'!M145</f>
        <v>#VALUE!</v>
      </c>
      <c r="W27" s="10">
        <f t="shared" si="9"/>
        <v>1</v>
      </c>
      <c r="AE27" s="32"/>
      <c r="AF27" s="32"/>
    </row>
    <row r="28" spans="1:32" s="20" customFormat="1" ht="25.5" customHeight="1">
      <c r="A28" s="8" t="s">
        <v>213</v>
      </c>
      <c r="B28" s="9" t="e">
        <f t="shared" si="0"/>
        <v>#VALUE!</v>
      </c>
      <c r="C28" s="51"/>
      <c r="D28" s="9" t="e">
        <f t="shared" si="1"/>
        <v>#VALUE!</v>
      </c>
      <c r="E28" s="51"/>
      <c r="F28" s="9" t="e">
        <f t="shared" si="2"/>
        <v>#VALUE!</v>
      </c>
      <c r="G28" s="51"/>
      <c r="H28" s="9" t="e">
        <f t="shared" si="3"/>
        <v>#VALUE!</v>
      </c>
      <c r="I28" s="51"/>
      <c r="J28" s="9" t="e">
        <f t="shared" si="4"/>
        <v>#VALUE!</v>
      </c>
      <c r="K28" s="51"/>
      <c r="L28" s="9" t="e">
        <f t="shared" si="5"/>
        <v>#VALUE!</v>
      </c>
      <c r="M28" s="51">
        <v>1</v>
      </c>
      <c r="N28" s="9" t="e">
        <f t="shared" si="6"/>
        <v>#VALUE!</v>
      </c>
      <c r="O28" s="51"/>
      <c r="P28" s="9" t="e">
        <f t="shared" si="7"/>
        <v>#VALUE!</v>
      </c>
      <c r="Q28" s="51"/>
      <c r="R28" s="9" t="e">
        <f t="shared" si="8"/>
        <v>#VALUE!</v>
      </c>
      <c r="S28" s="51"/>
      <c r="T28" s="9" t="e">
        <f t="shared" si="8"/>
        <v>#VALUE!</v>
      </c>
      <c r="U28" s="51"/>
      <c r="V28" s="50" t="e">
        <f>'Orçamento Reservatório'!M185</f>
        <v>#VALUE!</v>
      </c>
      <c r="W28" s="10">
        <f t="shared" si="9"/>
        <v>1</v>
      </c>
      <c r="AE28" s="32"/>
      <c r="AF28" s="32"/>
    </row>
    <row r="29" spans="1:32" s="20" customFormat="1" ht="25.5" customHeight="1">
      <c r="A29" s="8" t="s">
        <v>214</v>
      </c>
      <c r="B29" s="9" t="e">
        <f t="shared" si="0"/>
        <v>#VALUE!</v>
      </c>
      <c r="C29" s="51"/>
      <c r="D29" s="9" t="e">
        <f t="shared" si="1"/>
        <v>#VALUE!</v>
      </c>
      <c r="E29" s="51"/>
      <c r="F29" s="9" t="e">
        <f t="shared" si="2"/>
        <v>#VALUE!</v>
      </c>
      <c r="G29" s="51"/>
      <c r="H29" s="9" t="e">
        <f t="shared" si="3"/>
        <v>#VALUE!</v>
      </c>
      <c r="I29" s="51"/>
      <c r="J29" s="9" t="e">
        <f t="shared" si="4"/>
        <v>#VALUE!</v>
      </c>
      <c r="K29" s="51"/>
      <c r="L29" s="9" t="e">
        <f t="shared" si="5"/>
        <v>#VALUE!</v>
      </c>
      <c r="M29" s="51"/>
      <c r="N29" s="9" t="e">
        <f t="shared" si="6"/>
        <v>#VALUE!</v>
      </c>
      <c r="O29" s="51">
        <v>0.3</v>
      </c>
      <c r="P29" s="9" t="e">
        <f t="shared" si="7"/>
        <v>#VALUE!</v>
      </c>
      <c r="Q29" s="51">
        <v>0.35</v>
      </c>
      <c r="R29" s="9" t="e">
        <f t="shared" si="8"/>
        <v>#VALUE!</v>
      </c>
      <c r="S29" s="51">
        <v>0.25</v>
      </c>
      <c r="T29" s="9" t="e">
        <f t="shared" si="8"/>
        <v>#VALUE!</v>
      </c>
      <c r="U29" s="51">
        <v>0.1</v>
      </c>
      <c r="V29" s="50" t="e">
        <f>'Orçamento Reservatório'!M192</f>
        <v>#VALUE!</v>
      </c>
      <c r="W29" s="10">
        <f t="shared" si="9"/>
        <v>0.99999999999999989</v>
      </c>
      <c r="AE29" s="32"/>
      <c r="AF29" s="32"/>
    </row>
    <row r="30" spans="1:32" s="20" customFormat="1" ht="25.5" customHeight="1">
      <c r="A30" s="8" t="s">
        <v>215</v>
      </c>
      <c r="B30" s="9" t="e">
        <f t="shared" si="0"/>
        <v>#VALUE!</v>
      </c>
      <c r="C30" s="51"/>
      <c r="D30" s="9" t="e">
        <f t="shared" si="1"/>
        <v>#VALUE!</v>
      </c>
      <c r="E30" s="51"/>
      <c r="F30" s="9" t="e">
        <f t="shared" si="2"/>
        <v>#VALUE!</v>
      </c>
      <c r="G30" s="51"/>
      <c r="H30" s="9" t="e">
        <f t="shared" si="3"/>
        <v>#VALUE!</v>
      </c>
      <c r="I30" s="51"/>
      <c r="J30" s="9" t="e">
        <f t="shared" si="4"/>
        <v>#VALUE!</v>
      </c>
      <c r="K30" s="51"/>
      <c r="L30" s="9" t="e">
        <f t="shared" si="5"/>
        <v>#VALUE!</v>
      </c>
      <c r="M30" s="51">
        <v>1</v>
      </c>
      <c r="N30" s="9" t="e">
        <f t="shared" si="6"/>
        <v>#VALUE!</v>
      </c>
      <c r="O30" s="51"/>
      <c r="P30" s="9" t="e">
        <f t="shared" si="7"/>
        <v>#VALUE!</v>
      </c>
      <c r="Q30" s="51"/>
      <c r="R30" s="9" t="e">
        <f t="shared" si="8"/>
        <v>#VALUE!</v>
      </c>
      <c r="S30" s="51"/>
      <c r="T30" s="9" t="e">
        <f t="shared" si="8"/>
        <v>#VALUE!</v>
      </c>
      <c r="U30" s="51"/>
      <c r="V30" s="50" t="e">
        <f>'Orçamento Reservatório'!M235</f>
        <v>#VALUE!</v>
      </c>
      <c r="W30" s="10">
        <f t="shared" si="9"/>
        <v>1</v>
      </c>
      <c r="AE30" s="32"/>
      <c r="AF30" s="32"/>
    </row>
    <row r="31" spans="1:32" s="20" customFormat="1" ht="25.5" customHeight="1">
      <c r="A31" s="8" t="s">
        <v>216</v>
      </c>
      <c r="B31" s="9">
        <f t="shared" si="0"/>
        <v>0</v>
      </c>
      <c r="C31" s="51"/>
      <c r="D31" s="9">
        <f t="shared" si="1"/>
        <v>0</v>
      </c>
      <c r="E31" s="51"/>
      <c r="F31" s="9">
        <f t="shared" si="2"/>
        <v>0</v>
      </c>
      <c r="G31" s="51"/>
      <c r="H31" s="9">
        <f t="shared" si="3"/>
        <v>0</v>
      </c>
      <c r="I31" s="51"/>
      <c r="J31" s="9">
        <f t="shared" si="4"/>
        <v>0</v>
      </c>
      <c r="K31" s="51"/>
      <c r="L31" s="9">
        <f t="shared" si="5"/>
        <v>0</v>
      </c>
      <c r="M31" s="51"/>
      <c r="N31" s="9">
        <f t="shared" si="6"/>
        <v>0</v>
      </c>
      <c r="O31" s="51"/>
      <c r="P31" s="9">
        <f t="shared" si="7"/>
        <v>0</v>
      </c>
      <c r="Q31" s="51"/>
      <c r="R31" s="9">
        <f t="shared" si="8"/>
        <v>0</v>
      </c>
      <c r="S31" s="51"/>
      <c r="T31" s="9">
        <f t="shared" si="8"/>
        <v>0</v>
      </c>
      <c r="U31" s="51"/>
      <c r="V31" s="50"/>
      <c r="W31" s="10">
        <f t="shared" si="9"/>
        <v>0</v>
      </c>
      <c r="AE31" s="32"/>
      <c r="AF31" s="32"/>
    </row>
    <row r="32" spans="1:32" s="20" customFormat="1" ht="25.5" customHeight="1">
      <c r="A32" s="8" t="s">
        <v>177</v>
      </c>
      <c r="B32" s="9" t="e">
        <f t="shared" si="0"/>
        <v>#VALUE!</v>
      </c>
      <c r="C32" s="51"/>
      <c r="D32" s="9" t="e">
        <f t="shared" si="1"/>
        <v>#VALUE!</v>
      </c>
      <c r="E32" s="51"/>
      <c r="F32" s="9" t="e">
        <f t="shared" si="2"/>
        <v>#VALUE!</v>
      </c>
      <c r="G32" s="51"/>
      <c r="H32" s="9" t="e">
        <f t="shared" si="3"/>
        <v>#VALUE!</v>
      </c>
      <c r="I32" s="51"/>
      <c r="J32" s="9" t="e">
        <f t="shared" si="4"/>
        <v>#VALUE!</v>
      </c>
      <c r="K32" s="51"/>
      <c r="L32" s="9" t="e">
        <f t="shared" si="5"/>
        <v>#VALUE!</v>
      </c>
      <c r="M32" s="51"/>
      <c r="N32" s="9" t="e">
        <f t="shared" si="6"/>
        <v>#VALUE!</v>
      </c>
      <c r="O32" s="51"/>
      <c r="P32" s="9" t="e">
        <f t="shared" si="7"/>
        <v>#VALUE!</v>
      </c>
      <c r="Q32" s="51"/>
      <c r="R32" s="9" t="e">
        <f t="shared" si="8"/>
        <v>#VALUE!</v>
      </c>
      <c r="S32" s="51">
        <v>0.3</v>
      </c>
      <c r="T32" s="9" t="e">
        <f t="shared" si="8"/>
        <v>#VALUE!</v>
      </c>
      <c r="U32" s="51">
        <v>0.7</v>
      </c>
      <c r="V32" s="50" t="e">
        <f>'Orçamento Reservatório'!M241</f>
        <v>#VALUE!</v>
      </c>
      <c r="W32" s="10">
        <f t="shared" si="9"/>
        <v>1</v>
      </c>
      <c r="AE32" s="32" t="e">
        <f>B32+D32</f>
        <v>#VALUE!</v>
      </c>
      <c r="AF32" s="32" t="e">
        <f>T32-AE32</f>
        <v>#VALUE!</v>
      </c>
    </row>
    <row r="33" spans="1:32" s="20" customFormat="1" ht="25.5" customHeight="1">
      <c r="A33" s="8" t="s">
        <v>178</v>
      </c>
      <c r="B33" s="9" t="e">
        <f t="shared" si="0"/>
        <v>#VALUE!</v>
      </c>
      <c r="C33" s="51"/>
      <c r="D33" s="9" t="e">
        <f t="shared" si="1"/>
        <v>#VALUE!</v>
      </c>
      <c r="E33" s="51"/>
      <c r="F33" s="9" t="e">
        <f t="shared" si="2"/>
        <v>#VALUE!</v>
      </c>
      <c r="G33" s="51"/>
      <c r="H33" s="9" t="e">
        <f t="shared" si="3"/>
        <v>#VALUE!</v>
      </c>
      <c r="I33" s="51"/>
      <c r="J33" s="9" t="e">
        <f t="shared" si="4"/>
        <v>#VALUE!</v>
      </c>
      <c r="K33" s="51"/>
      <c r="L33" s="9" t="e">
        <f t="shared" si="5"/>
        <v>#VALUE!</v>
      </c>
      <c r="M33" s="51"/>
      <c r="N33" s="9" t="e">
        <f t="shared" si="6"/>
        <v>#VALUE!</v>
      </c>
      <c r="O33" s="51"/>
      <c r="P33" s="9" t="e">
        <f t="shared" si="7"/>
        <v>#VALUE!</v>
      </c>
      <c r="Q33" s="51"/>
      <c r="R33" s="9" t="e">
        <f t="shared" si="8"/>
        <v>#VALUE!</v>
      </c>
      <c r="S33" s="51"/>
      <c r="T33" s="9" t="e">
        <f t="shared" si="8"/>
        <v>#VALUE!</v>
      </c>
      <c r="U33" s="51">
        <v>1</v>
      </c>
      <c r="V33" s="50" t="e">
        <f>'Orçamento Reservatório'!M246</f>
        <v>#VALUE!</v>
      </c>
      <c r="W33" s="10">
        <f t="shared" si="9"/>
        <v>1</v>
      </c>
      <c r="AE33" s="32" t="e">
        <f>B33+D33</f>
        <v>#VALUE!</v>
      </c>
      <c r="AF33" s="32" t="e">
        <f>T33-AE33</f>
        <v>#VALUE!</v>
      </c>
    </row>
    <row r="34" spans="1:32" s="20" customFormat="1" ht="25.5" customHeight="1">
      <c r="A34" s="8" t="s">
        <v>217</v>
      </c>
      <c r="B34" s="9">
        <f t="shared" si="0"/>
        <v>0</v>
      </c>
      <c r="C34" s="51"/>
      <c r="D34" s="9">
        <f t="shared" si="1"/>
        <v>0</v>
      </c>
      <c r="E34" s="51"/>
      <c r="F34" s="9">
        <f t="shared" si="2"/>
        <v>0</v>
      </c>
      <c r="G34" s="51"/>
      <c r="H34" s="9">
        <f t="shared" si="3"/>
        <v>0</v>
      </c>
      <c r="I34" s="51"/>
      <c r="J34" s="9">
        <f t="shared" si="4"/>
        <v>0</v>
      </c>
      <c r="K34" s="51"/>
      <c r="L34" s="9">
        <f t="shared" si="5"/>
        <v>0</v>
      </c>
      <c r="M34" s="51"/>
      <c r="N34" s="9">
        <f t="shared" si="6"/>
        <v>0</v>
      </c>
      <c r="O34" s="51"/>
      <c r="P34" s="9">
        <f t="shared" si="7"/>
        <v>0</v>
      </c>
      <c r="Q34" s="51"/>
      <c r="R34" s="9">
        <f t="shared" si="8"/>
        <v>0</v>
      </c>
      <c r="S34" s="51"/>
      <c r="T34" s="9">
        <f t="shared" si="8"/>
        <v>0</v>
      </c>
      <c r="U34" s="51"/>
      <c r="V34" s="50"/>
      <c r="W34" s="10">
        <f t="shared" si="9"/>
        <v>0</v>
      </c>
      <c r="AE34" s="32"/>
      <c r="AF34" s="32"/>
    </row>
    <row r="35" spans="1:32" s="20" customFormat="1" ht="25.5" customHeight="1">
      <c r="A35" s="8" t="s">
        <v>218</v>
      </c>
      <c r="B35" s="9">
        <f t="shared" si="0"/>
        <v>0</v>
      </c>
      <c r="C35" s="51"/>
      <c r="D35" s="9">
        <f t="shared" si="1"/>
        <v>0</v>
      </c>
      <c r="E35" s="51"/>
      <c r="F35" s="9">
        <f t="shared" si="2"/>
        <v>0</v>
      </c>
      <c r="G35" s="51"/>
      <c r="H35" s="9">
        <f t="shared" si="3"/>
        <v>0</v>
      </c>
      <c r="I35" s="51"/>
      <c r="J35" s="9">
        <f t="shared" si="4"/>
        <v>0</v>
      </c>
      <c r="K35" s="51"/>
      <c r="L35" s="9">
        <f t="shared" si="5"/>
        <v>0</v>
      </c>
      <c r="M35" s="51"/>
      <c r="N35" s="9">
        <f t="shared" si="6"/>
        <v>0</v>
      </c>
      <c r="O35" s="51"/>
      <c r="P35" s="9">
        <f t="shared" si="7"/>
        <v>0</v>
      </c>
      <c r="Q35" s="51"/>
      <c r="R35" s="9">
        <f t="shared" si="8"/>
        <v>0</v>
      </c>
      <c r="S35" s="51"/>
      <c r="T35" s="9">
        <f t="shared" si="8"/>
        <v>0</v>
      </c>
      <c r="U35" s="51"/>
      <c r="V35" s="50"/>
      <c r="W35" s="10">
        <f t="shared" si="9"/>
        <v>0</v>
      </c>
      <c r="AE35" s="32"/>
      <c r="AF35" s="32"/>
    </row>
    <row r="36" spans="1:32" s="20" customFormat="1" ht="25.5" customHeight="1">
      <c r="A36" s="8" t="s">
        <v>189</v>
      </c>
      <c r="B36" s="9">
        <f t="shared" si="0"/>
        <v>0</v>
      </c>
      <c r="C36" s="51"/>
      <c r="D36" s="9">
        <f t="shared" si="1"/>
        <v>0</v>
      </c>
      <c r="E36" s="51"/>
      <c r="F36" s="9">
        <f t="shared" si="2"/>
        <v>0</v>
      </c>
      <c r="G36" s="51"/>
      <c r="H36" s="9">
        <f t="shared" si="3"/>
        <v>0</v>
      </c>
      <c r="I36" s="51"/>
      <c r="J36" s="9">
        <f t="shared" si="4"/>
        <v>0</v>
      </c>
      <c r="K36" s="51"/>
      <c r="L36" s="9">
        <f t="shared" si="5"/>
        <v>0</v>
      </c>
      <c r="M36" s="51"/>
      <c r="N36" s="9">
        <f t="shared" si="6"/>
        <v>0</v>
      </c>
      <c r="O36" s="51"/>
      <c r="P36" s="9">
        <f t="shared" si="7"/>
        <v>0</v>
      </c>
      <c r="Q36" s="51"/>
      <c r="R36" s="9">
        <f t="shared" si="8"/>
        <v>0</v>
      </c>
      <c r="S36" s="51"/>
      <c r="T36" s="9">
        <f t="shared" si="8"/>
        <v>0</v>
      </c>
      <c r="U36" s="51"/>
      <c r="V36" s="50"/>
      <c r="W36" s="10">
        <f t="shared" si="9"/>
        <v>0</v>
      </c>
      <c r="AE36" s="32">
        <f>B36+D36</f>
        <v>0</v>
      </c>
      <c r="AF36" s="32">
        <f>T36-AE36</f>
        <v>0</v>
      </c>
    </row>
    <row r="37" spans="1:32" s="20" customFormat="1" ht="25.5" customHeight="1">
      <c r="A37" s="8" t="s">
        <v>1057</v>
      </c>
      <c r="B37" s="9">
        <f t="shared" si="0"/>
        <v>0</v>
      </c>
      <c r="C37" s="51"/>
      <c r="D37" s="9">
        <f t="shared" si="1"/>
        <v>0</v>
      </c>
      <c r="E37" s="51"/>
      <c r="F37" s="9">
        <f t="shared" si="2"/>
        <v>0</v>
      </c>
      <c r="G37" s="51"/>
      <c r="H37" s="9">
        <f t="shared" si="3"/>
        <v>0</v>
      </c>
      <c r="I37" s="51"/>
      <c r="J37" s="9">
        <f t="shared" si="4"/>
        <v>0</v>
      </c>
      <c r="K37" s="51"/>
      <c r="L37" s="9">
        <f t="shared" si="5"/>
        <v>0</v>
      </c>
      <c r="M37" s="51"/>
      <c r="N37" s="9">
        <f t="shared" si="6"/>
        <v>0</v>
      </c>
      <c r="O37" s="51"/>
      <c r="P37" s="9">
        <f t="shared" si="7"/>
        <v>0</v>
      </c>
      <c r="Q37" s="51"/>
      <c r="R37" s="9">
        <f t="shared" si="8"/>
        <v>0</v>
      </c>
      <c r="S37" s="51"/>
      <c r="T37" s="9">
        <f t="shared" si="8"/>
        <v>0</v>
      </c>
      <c r="U37" s="51"/>
      <c r="V37" s="50"/>
      <c r="W37" s="10">
        <f t="shared" si="9"/>
        <v>0</v>
      </c>
      <c r="AE37" s="32"/>
      <c r="AF37" s="32"/>
    </row>
    <row r="38" spans="1:32" s="20" customFormat="1" ht="25.5" customHeight="1">
      <c r="A38" s="8" t="s">
        <v>1058</v>
      </c>
      <c r="B38" s="9"/>
      <c r="C38" s="51"/>
      <c r="D38" s="9"/>
      <c r="E38" s="51"/>
      <c r="F38" s="9"/>
      <c r="G38" s="51"/>
      <c r="H38" s="9"/>
      <c r="I38" s="51"/>
      <c r="J38" s="9"/>
      <c r="K38" s="51"/>
      <c r="L38" s="9"/>
      <c r="M38" s="51"/>
      <c r="N38" s="9"/>
      <c r="O38" s="51"/>
      <c r="P38" s="9"/>
      <c r="Q38" s="51"/>
      <c r="R38" s="9"/>
      <c r="S38" s="51"/>
      <c r="T38" s="9">
        <f t="shared" si="8"/>
        <v>0</v>
      </c>
      <c r="U38" s="51"/>
      <c r="V38" s="50"/>
      <c r="W38" s="10">
        <f t="shared" si="9"/>
        <v>0</v>
      </c>
      <c r="AE38" s="32"/>
      <c r="AF38" s="32"/>
    </row>
    <row r="39" spans="1:32" s="20" customFormat="1" ht="25.5" customHeight="1">
      <c r="A39" s="8" t="s">
        <v>219</v>
      </c>
      <c r="B39" s="9" t="e">
        <f t="shared" si="0"/>
        <v>#VALUE!</v>
      </c>
      <c r="C39" s="51"/>
      <c r="D39" s="9" t="e">
        <f t="shared" si="1"/>
        <v>#VALUE!</v>
      </c>
      <c r="E39" s="51"/>
      <c r="F39" s="9" t="e">
        <f t="shared" si="2"/>
        <v>#VALUE!</v>
      </c>
      <c r="G39" s="51"/>
      <c r="H39" s="9" t="e">
        <f t="shared" si="3"/>
        <v>#VALUE!</v>
      </c>
      <c r="I39" s="51"/>
      <c r="J39" s="9" t="e">
        <f t="shared" si="4"/>
        <v>#VALUE!</v>
      </c>
      <c r="K39" s="51"/>
      <c r="L39" s="9" t="e">
        <f t="shared" si="5"/>
        <v>#VALUE!</v>
      </c>
      <c r="M39" s="51"/>
      <c r="N39" s="9" t="e">
        <f t="shared" si="6"/>
        <v>#VALUE!</v>
      </c>
      <c r="O39" s="51"/>
      <c r="P39" s="9" t="e">
        <f t="shared" si="7"/>
        <v>#VALUE!</v>
      </c>
      <c r="Q39" s="51"/>
      <c r="R39" s="9" t="e">
        <f t="shared" si="8"/>
        <v>#VALUE!</v>
      </c>
      <c r="S39" s="51">
        <v>1</v>
      </c>
      <c r="T39" s="9" t="e">
        <f t="shared" si="8"/>
        <v>#VALUE!</v>
      </c>
      <c r="U39" s="51"/>
      <c r="V39" s="50" t="e">
        <f>'Orçamento Reservatório'!M249</f>
        <v>#VALUE!</v>
      </c>
      <c r="W39" s="10">
        <f t="shared" si="9"/>
        <v>1</v>
      </c>
      <c r="AE39" s="32" t="e">
        <f>B39+D39</f>
        <v>#VALUE!</v>
      </c>
      <c r="AF39" s="32" t="e">
        <f>T39-AE39</f>
        <v>#VALUE!</v>
      </c>
    </row>
    <row r="40" spans="1:32" s="20" customFormat="1" ht="25.5" customHeight="1">
      <c r="A40" s="11" t="s">
        <v>179</v>
      </c>
      <c r="B40" s="12" t="e">
        <f>SUM(B16:B39)</f>
        <v>#VALUE!</v>
      </c>
      <c r="C40" s="10" t="e">
        <f>B40/$V$40</f>
        <v>#VALUE!</v>
      </c>
      <c r="D40" s="12" t="e">
        <f>SUM(D16:D39)</f>
        <v>#VALUE!</v>
      </c>
      <c r="E40" s="10" t="e">
        <f>D40/$V$40</f>
        <v>#VALUE!</v>
      </c>
      <c r="F40" s="12" t="e">
        <f>SUM(F16:F39)</f>
        <v>#VALUE!</v>
      </c>
      <c r="G40" s="10" t="e">
        <f>F40/$V$40</f>
        <v>#VALUE!</v>
      </c>
      <c r="H40" s="12" t="e">
        <f>SUM(H16:H39)</f>
        <v>#VALUE!</v>
      </c>
      <c r="I40" s="10" t="e">
        <f>H40/$V$40</f>
        <v>#VALUE!</v>
      </c>
      <c r="J40" s="12" t="e">
        <f>SUM(J16:J39)</f>
        <v>#VALUE!</v>
      </c>
      <c r="K40" s="10" t="e">
        <f>J40/$V$40</f>
        <v>#VALUE!</v>
      </c>
      <c r="L40" s="12" t="e">
        <f>SUM(L16:L39)</f>
        <v>#VALUE!</v>
      </c>
      <c r="M40" s="10" t="e">
        <f>L40/$V$40</f>
        <v>#VALUE!</v>
      </c>
      <c r="N40" s="12" t="e">
        <f>SUM(N16:N39)</f>
        <v>#VALUE!</v>
      </c>
      <c r="O40" s="10" t="e">
        <f>N40/$V$40</f>
        <v>#VALUE!</v>
      </c>
      <c r="P40" s="12" t="e">
        <f>SUM(P16:P39)</f>
        <v>#VALUE!</v>
      </c>
      <c r="Q40" s="10" t="e">
        <f>P40/$V$40</f>
        <v>#VALUE!</v>
      </c>
      <c r="R40" s="12" t="e">
        <f>SUM(R16:R39)</f>
        <v>#VALUE!</v>
      </c>
      <c r="S40" s="10" t="e">
        <f>R40/$V$40</f>
        <v>#VALUE!</v>
      </c>
      <c r="T40" s="12" t="e">
        <f>SUM(T16:T39)</f>
        <v>#VALUE!</v>
      </c>
      <c r="U40" s="10" t="e">
        <f>T40/$V$40</f>
        <v>#VALUE!</v>
      </c>
      <c r="V40" s="50" t="e">
        <f>'Orçamento Reservatório'!M256</f>
        <v>#VALUE!</v>
      </c>
      <c r="W40" s="10" t="e">
        <f t="shared" si="9"/>
        <v>#VALUE!</v>
      </c>
    </row>
    <row r="41" spans="1:32" s="20" customFormat="1" ht="25.5" customHeight="1">
      <c r="A41" s="11" t="s">
        <v>180</v>
      </c>
      <c r="B41" s="13" t="e">
        <f>B40</f>
        <v>#VALUE!</v>
      </c>
      <c r="C41" s="33" t="e">
        <f>C40</f>
        <v>#VALUE!</v>
      </c>
      <c r="D41" s="13" t="e">
        <f t="shared" ref="D41:P41" si="10">B41+D40</f>
        <v>#VALUE!</v>
      </c>
      <c r="E41" s="33" t="e">
        <f t="shared" si="10"/>
        <v>#VALUE!</v>
      </c>
      <c r="F41" s="13" t="e">
        <f t="shared" si="10"/>
        <v>#VALUE!</v>
      </c>
      <c r="G41" s="33" t="e">
        <f t="shared" si="10"/>
        <v>#VALUE!</v>
      </c>
      <c r="H41" s="13" t="e">
        <f t="shared" si="10"/>
        <v>#VALUE!</v>
      </c>
      <c r="I41" s="33" t="e">
        <f t="shared" si="10"/>
        <v>#VALUE!</v>
      </c>
      <c r="J41" s="13" t="e">
        <f t="shared" si="10"/>
        <v>#VALUE!</v>
      </c>
      <c r="K41" s="33" t="e">
        <f>I41+K40</f>
        <v>#VALUE!</v>
      </c>
      <c r="L41" s="13" t="e">
        <f t="shared" si="10"/>
        <v>#VALUE!</v>
      </c>
      <c r="M41" s="33" t="e">
        <f>K41+M40</f>
        <v>#VALUE!</v>
      </c>
      <c r="N41" s="13" t="e">
        <f t="shared" si="10"/>
        <v>#VALUE!</v>
      </c>
      <c r="O41" s="33" t="e">
        <f t="shared" si="10"/>
        <v>#VALUE!</v>
      </c>
      <c r="P41" s="13" t="e">
        <f t="shared" si="10"/>
        <v>#VALUE!</v>
      </c>
      <c r="Q41" s="33" t="e">
        <f>O41+Q40</f>
        <v>#VALUE!</v>
      </c>
      <c r="R41" s="13" t="e">
        <f>P41+R40</f>
        <v>#VALUE!</v>
      </c>
      <c r="S41" s="33" t="e">
        <f>Q41+S40</f>
        <v>#VALUE!</v>
      </c>
      <c r="T41" s="13" t="e">
        <f t="shared" ref="T41:U41" si="11">R41+T40</f>
        <v>#VALUE!</v>
      </c>
      <c r="U41" s="33" t="e">
        <f t="shared" si="11"/>
        <v>#VALUE!</v>
      </c>
      <c r="V41" s="15" t="e">
        <f>SUM(V16:V39)</f>
        <v>#VALUE!</v>
      </c>
      <c r="W41" s="14"/>
    </row>
    <row r="42" spans="1:32" s="20" customFormat="1" ht="10.5" customHeight="1">
      <c r="C42" s="60"/>
      <c r="E42" s="60"/>
      <c r="G42" s="60"/>
      <c r="I42" s="60"/>
      <c r="K42" s="60"/>
      <c r="M42" s="60"/>
      <c r="O42" s="60"/>
      <c r="Q42" s="60"/>
      <c r="S42" s="60"/>
      <c r="U42" s="21"/>
      <c r="V42" s="21"/>
      <c r="Y42" s="21"/>
    </row>
    <row r="43" spans="1:32" s="20" customFormat="1" ht="10.5" customHeight="1">
      <c r="C43" s="60"/>
      <c r="E43" s="60"/>
      <c r="G43" s="60"/>
      <c r="I43" s="60"/>
      <c r="K43" s="60"/>
      <c r="M43" s="60"/>
      <c r="O43" s="60"/>
      <c r="Q43" s="60"/>
      <c r="S43" s="60"/>
      <c r="U43" s="21"/>
      <c r="V43" s="21"/>
      <c r="Y43" s="21"/>
    </row>
    <row r="44" spans="1:32" s="20" customFormat="1" ht="10.5" customHeight="1">
      <c r="B44" s="34"/>
      <c r="C44" s="60"/>
      <c r="D44" s="34"/>
      <c r="E44" s="60"/>
      <c r="F44" s="34"/>
      <c r="G44" s="60"/>
      <c r="H44" s="34"/>
      <c r="I44" s="60"/>
      <c r="J44" s="34"/>
      <c r="K44" s="60"/>
      <c r="L44" s="34"/>
      <c r="M44" s="60"/>
      <c r="N44" s="34"/>
      <c r="O44" s="60"/>
      <c r="P44" s="34"/>
      <c r="Q44" s="60"/>
      <c r="R44" s="59"/>
      <c r="S44" s="60"/>
      <c r="T44" s="34"/>
      <c r="U44" s="48"/>
      <c r="V44" s="21"/>
      <c r="Y44" s="21"/>
    </row>
    <row r="45" spans="1:32" s="20" customFormat="1" ht="15" customHeight="1">
      <c r="C45" s="60"/>
      <c r="E45" s="60"/>
      <c r="G45" s="60"/>
      <c r="I45" s="60"/>
      <c r="K45" s="60"/>
      <c r="M45" s="60"/>
      <c r="O45" s="60"/>
      <c r="Q45" s="60"/>
      <c r="R45" s="164"/>
      <c r="S45" s="165" t="s">
        <v>1184</v>
      </c>
      <c r="T45" s="166"/>
      <c r="U45" s="164"/>
      <c r="V45" s="21"/>
      <c r="Y45" s="21"/>
    </row>
    <row r="46" spans="1:32" s="20" customFormat="1" ht="15" customHeight="1">
      <c r="C46" s="60"/>
      <c r="E46" s="60"/>
      <c r="G46" s="60"/>
      <c r="I46" s="60"/>
      <c r="K46" s="60"/>
      <c r="M46" s="60"/>
      <c r="O46" s="60"/>
      <c r="Q46" s="60"/>
      <c r="R46" s="164"/>
      <c r="S46" s="162"/>
      <c r="T46" s="166"/>
      <c r="U46" s="164"/>
      <c r="V46" s="21"/>
      <c r="Y46" s="21"/>
    </row>
    <row r="47" spans="1:32" s="20" customFormat="1" ht="15" customHeight="1">
      <c r="C47" s="60"/>
      <c r="E47" s="60"/>
      <c r="G47" s="60"/>
      <c r="I47" s="60"/>
      <c r="K47" s="60"/>
      <c r="M47" s="60"/>
      <c r="O47" s="60"/>
      <c r="Q47" s="60"/>
      <c r="R47" s="164"/>
      <c r="S47" s="164"/>
      <c r="T47" s="166"/>
      <c r="U47" s="164"/>
      <c r="Y47" s="21"/>
    </row>
    <row r="48" spans="1:32" s="20" customFormat="1">
      <c r="C48" s="60"/>
      <c r="E48" s="60"/>
      <c r="G48" s="60"/>
      <c r="I48" s="60"/>
      <c r="K48" s="60"/>
      <c r="M48" s="60"/>
      <c r="O48" s="60"/>
      <c r="Q48" s="68"/>
      <c r="R48" s="162"/>
      <c r="S48" s="162"/>
      <c r="T48" s="167"/>
      <c r="U48" s="162"/>
      <c r="Y48" s="21"/>
    </row>
    <row r="49" spans="1:30" s="20" customFormat="1">
      <c r="C49" s="60"/>
      <c r="E49" s="66"/>
      <c r="F49" s="47"/>
      <c r="G49" s="66"/>
      <c r="H49" s="47"/>
      <c r="I49" s="66"/>
      <c r="J49" s="47"/>
      <c r="K49" s="66"/>
      <c r="L49" s="47"/>
      <c r="M49" s="66"/>
      <c r="N49" s="47"/>
      <c r="O49" s="66"/>
      <c r="P49" s="47"/>
      <c r="Q49" s="60"/>
      <c r="R49" s="162"/>
      <c r="S49" s="162"/>
      <c r="T49" s="167"/>
      <c r="U49" s="162"/>
      <c r="Y49" s="21"/>
    </row>
    <row r="50" spans="1:30" s="20" customFormat="1" ht="16.5">
      <c r="C50" s="60"/>
      <c r="E50" s="67"/>
      <c r="F50" s="45"/>
      <c r="G50" s="67"/>
      <c r="H50" s="45"/>
      <c r="I50" s="67"/>
      <c r="J50" s="45"/>
      <c r="K50" s="67"/>
      <c r="L50" s="45"/>
      <c r="M50" s="67"/>
      <c r="N50" s="45"/>
      <c r="O50" s="67"/>
      <c r="P50" s="45"/>
      <c r="Q50" s="67"/>
      <c r="R50" s="242" t="s">
        <v>1185</v>
      </c>
      <c r="S50" s="242"/>
      <c r="T50" s="242"/>
      <c r="U50" s="242"/>
    </row>
    <row r="51" spans="1:30" s="20" customFormat="1" ht="16.5">
      <c r="A51" s="24"/>
      <c r="B51" s="24"/>
      <c r="C51" s="60"/>
      <c r="E51" s="67"/>
      <c r="F51" s="45"/>
      <c r="G51" s="67"/>
      <c r="H51" s="45"/>
      <c r="I51" s="67"/>
      <c r="J51" s="45"/>
      <c r="K51" s="67"/>
      <c r="L51" s="45"/>
      <c r="M51" s="67"/>
      <c r="N51" s="45"/>
      <c r="O51" s="67"/>
      <c r="P51" s="45"/>
      <c r="Q51" s="67"/>
      <c r="R51" s="243" t="s">
        <v>1186</v>
      </c>
      <c r="S51" s="243"/>
      <c r="T51" s="243"/>
      <c r="U51" s="243"/>
      <c r="AA51" s="35"/>
    </row>
    <row r="52" spans="1:30" s="20" customFormat="1" ht="16.5">
      <c r="A52" s="24"/>
      <c r="B52" s="24"/>
      <c r="C52" s="60"/>
      <c r="E52" s="60"/>
      <c r="G52" s="60"/>
      <c r="I52" s="60"/>
      <c r="K52" s="60"/>
      <c r="M52" s="60"/>
      <c r="O52" s="60"/>
      <c r="Q52" s="60"/>
      <c r="R52" s="243" t="s">
        <v>1187</v>
      </c>
      <c r="S52" s="243"/>
      <c r="T52" s="243"/>
      <c r="U52" s="243"/>
      <c r="AA52" s="21"/>
    </row>
    <row r="53" spans="1:30" s="20" customFormat="1" ht="15">
      <c r="A53" s="84"/>
      <c r="B53" s="84"/>
      <c r="C53" s="84"/>
      <c r="D53" s="84"/>
      <c r="E53" s="84"/>
      <c r="F53" s="21"/>
      <c r="G53" s="68"/>
      <c r="H53" s="21"/>
      <c r="I53" s="68"/>
      <c r="J53" s="21"/>
      <c r="K53" s="68"/>
      <c r="L53" s="21"/>
      <c r="M53" s="68"/>
      <c r="N53" s="21"/>
      <c r="O53" s="68"/>
      <c r="P53" s="21"/>
      <c r="Q53" s="68"/>
      <c r="R53" s="21"/>
      <c r="S53" s="68"/>
      <c r="T53" s="3"/>
      <c r="V53" s="45"/>
      <c r="X53" s="36"/>
      <c r="AA53" s="21"/>
    </row>
    <row r="54" spans="1:30" s="20" customFormat="1" ht="15">
      <c r="A54" s="84"/>
      <c r="B54" s="84"/>
      <c r="C54" s="84"/>
      <c r="D54" s="84"/>
      <c r="E54" s="84"/>
      <c r="F54" s="21"/>
      <c r="G54" s="68"/>
      <c r="H54" s="21"/>
      <c r="I54" s="68"/>
      <c r="J54" s="21"/>
      <c r="K54" s="68"/>
      <c r="L54" s="21"/>
      <c r="M54" s="68"/>
      <c r="N54" s="21"/>
      <c r="O54" s="68"/>
      <c r="P54" s="21"/>
      <c r="Q54" s="68"/>
      <c r="R54" s="157"/>
      <c r="S54" s="68"/>
      <c r="T54" s="3"/>
      <c r="V54" s="45"/>
      <c r="X54" s="36"/>
      <c r="AA54" s="21"/>
      <c r="AB54" s="21"/>
      <c r="AC54" s="37"/>
    </row>
    <row r="55" spans="1:30" s="20" customFormat="1" ht="15">
      <c r="A55" s="84"/>
      <c r="B55" s="84"/>
      <c r="C55" s="84"/>
      <c r="D55" s="84"/>
      <c r="E55" s="84"/>
      <c r="F55" s="21"/>
      <c r="G55" s="68"/>
      <c r="H55" s="21"/>
      <c r="I55" s="68"/>
      <c r="J55" s="21"/>
      <c r="K55" s="68"/>
      <c r="L55" s="21"/>
      <c r="M55" s="68"/>
      <c r="N55" s="21"/>
      <c r="O55" s="68"/>
      <c r="P55" s="21"/>
      <c r="Q55" s="68"/>
      <c r="R55" s="21"/>
      <c r="S55" s="68"/>
      <c r="T55" s="3"/>
      <c r="X55" s="36"/>
      <c r="AA55" s="21"/>
      <c r="AB55" s="21"/>
      <c r="AC55" s="37"/>
    </row>
    <row r="56" spans="1:30" s="20" customFormat="1" ht="15">
      <c r="A56" s="84"/>
      <c r="B56" s="84"/>
      <c r="C56" s="84"/>
      <c r="D56" s="84"/>
      <c r="E56" s="84"/>
      <c r="F56" s="21"/>
      <c r="G56" s="68"/>
      <c r="H56" s="21"/>
      <c r="I56" s="68"/>
      <c r="J56" s="21"/>
      <c r="K56" s="68"/>
      <c r="L56" s="21"/>
      <c r="M56" s="68"/>
      <c r="N56" s="21"/>
      <c r="O56" s="68"/>
      <c r="P56" s="21"/>
      <c r="Q56" s="67"/>
      <c r="R56" s="156"/>
      <c r="S56" s="67"/>
      <c r="T56" s="46"/>
      <c r="AB56" s="36"/>
    </row>
    <row r="57" spans="1:30" s="20" customFormat="1" ht="15">
      <c r="C57" s="60"/>
      <c r="E57" s="60"/>
      <c r="G57" s="60"/>
      <c r="I57" s="60"/>
      <c r="K57" s="60"/>
      <c r="M57" s="60"/>
      <c r="O57" s="60"/>
      <c r="Q57" s="60"/>
      <c r="S57" s="60"/>
      <c r="T57" s="3"/>
    </row>
    <row r="58" spans="1:30" s="20" customFormat="1">
      <c r="C58" s="60"/>
      <c r="E58" s="60"/>
      <c r="G58" s="60"/>
      <c r="I58" s="60"/>
      <c r="K58" s="60"/>
      <c r="M58" s="60"/>
      <c r="O58" s="60"/>
      <c r="Q58" s="60"/>
      <c r="S58" s="60"/>
      <c r="T58" s="44"/>
      <c r="X58" s="44"/>
      <c r="Y58" s="35"/>
      <c r="AA58" s="35"/>
    </row>
    <row r="59" spans="1:30" s="20" customFormat="1">
      <c r="C59" s="60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155"/>
      <c r="S59" s="69"/>
      <c r="T59" s="44"/>
      <c r="X59" s="44"/>
      <c r="Y59" s="37"/>
      <c r="AA59" s="21"/>
      <c r="AB59" s="310"/>
      <c r="AC59" s="310"/>
      <c r="AD59" s="310"/>
    </row>
    <row r="60" spans="1:30" s="20" customFormat="1">
      <c r="C60" s="60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155"/>
      <c r="S60" s="69"/>
      <c r="T60" s="44"/>
      <c r="X60" s="44"/>
      <c r="Y60" s="37"/>
      <c r="Z60" s="38"/>
      <c r="AA60" s="21"/>
      <c r="AB60" s="309"/>
      <c r="AC60" s="309"/>
      <c r="AD60" s="309"/>
    </row>
    <row r="61" spans="1:30" s="20" customFormat="1">
      <c r="C61" s="60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155"/>
      <c r="S61" s="69"/>
      <c r="T61" s="44"/>
      <c r="X61" s="44"/>
      <c r="AB61" s="309"/>
      <c r="AC61" s="309"/>
      <c r="AD61" s="309"/>
    </row>
    <row r="62" spans="1:30"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155"/>
      <c r="S62" s="69"/>
    </row>
    <row r="63" spans="1:30"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155"/>
      <c r="S63" s="69"/>
    </row>
    <row r="64" spans="1:30"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155"/>
      <c r="S64" s="69"/>
    </row>
  </sheetData>
  <sheetProtection password="ECEA" sheet="1" objects="1" scenarios="1" formatCells="0"/>
  <mergeCells count="23">
    <mergeCell ref="A1:E5"/>
    <mergeCell ref="AB61:AD61"/>
    <mergeCell ref="AB59:AD59"/>
    <mergeCell ref="B14:C14"/>
    <mergeCell ref="T14:U14"/>
    <mergeCell ref="AB60:AD60"/>
    <mergeCell ref="P14:Q14"/>
    <mergeCell ref="H14:I14"/>
    <mergeCell ref="J14:K14"/>
    <mergeCell ref="V14:W14"/>
    <mergeCell ref="D11:W11"/>
    <mergeCell ref="D12:W12"/>
    <mergeCell ref="A11:C11"/>
    <mergeCell ref="A12:C12"/>
    <mergeCell ref="L14:M14"/>
    <mergeCell ref="N14:O14"/>
    <mergeCell ref="A14:A15"/>
    <mergeCell ref="R52:U52"/>
    <mergeCell ref="R14:S14"/>
    <mergeCell ref="D14:E14"/>
    <mergeCell ref="F14:G14"/>
    <mergeCell ref="R50:U50"/>
    <mergeCell ref="R51:U51"/>
  </mergeCells>
  <phoneticPr fontId="19" type="noConversion"/>
  <printOptions horizontalCentered="1"/>
  <pageMargins left="0.78740157480314965" right="0.78740157480314965" top="0.98425196850393704" bottom="0.98425196850393704" header="0.51181102362204722" footer="0.51181102362204722"/>
  <pageSetup paperSize="32767" scale="2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enableFormatConditionsCalculation="0">
    <tabColor indexed="56"/>
    <pageSetUpPr fitToPage="1"/>
  </sheetPr>
  <dimension ref="A1:AH64"/>
  <sheetViews>
    <sheetView showZeros="0" view="pageBreakPreview" zoomScale="60" zoomScaleNormal="70" workbookViewId="0">
      <selection activeCell="T24" sqref="T24"/>
    </sheetView>
  </sheetViews>
  <sheetFormatPr defaultRowHeight="12.75"/>
  <cols>
    <col min="1" max="1" width="70.5703125" style="5" bestFit="1" customWidth="1"/>
    <col min="2" max="2" width="22" style="5" bestFit="1" customWidth="1"/>
    <col min="3" max="3" width="10.140625" style="64" bestFit="1" customWidth="1"/>
    <col min="4" max="4" width="22.140625" style="5" bestFit="1" customWidth="1"/>
    <col min="5" max="5" width="9.7109375" style="64" bestFit="1" customWidth="1"/>
    <col min="6" max="6" width="21.5703125" style="5" customWidth="1"/>
    <col min="7" max="7" width="9.85546875" style="64" bestFit="1" customWidth="1"/>
    <col min="8" max="8" width="21.5703125" style="5" customWidth="1"/>
    <col min="9" max="9" width="9.42578125" style="64" customWidth="1"/>
    <col min="10" max="10" width="21.5703125" style="5" customWidth="1"/>
    <col min="11" max="11" width="9.42578125" style="64" customWidth="1"/>
    <col min="12" max="12" width="21.5703125" style="5" customWidth="1"/>
    <col min="13" max="13" width="9.42578125" style="64" customWidth="1"/>
    <col min="14" max="14" width="21.5703125" style="5" customWidth="1"/>
    <col min="15" max="15" width="9.42578125" style="64" customWidth="1"/>
    <col min="16" max="16" width="21.5703125" style="5" customWidth="1"/>
    <col min="17" max="17" width="9.42578125" style="64" customWidth="1"/>
    <col min="18" max="18" width="21.5703125" style="5" customWidth="1"/>
    <col min="19" max="19" width="9.42578125" style="64" customWidth="1"/>
    <col min="20" max="20" width="21.5703125" style="5" customWidth="1"/>
    <col min="21" max="21" width="9.42578125" style="64" customWidth="1"/>
    <col min="22" max="22" width="25.28515625" style="5" bestFit="1" customWidth="1"/>
    <col min="23" max="23" width="11.42578125" style="6" bestFit="1" customWidth="1"/>
    <col min="24" max="24" width="21.28515625" style="6" bestFit="1" customWidth="1"/>
    <col min="25" max="25" width="11.42578125" style="5" bestFit="1" customWidth="1"/>
    <col min="26" max="26" width="21.140625" style="5" bestFit="1" customWidth="1"/>
    <col min="27" max="27" width="9.7109375" style="6" bestFit="1" customWidth="1"/>
    <col min="28" max="28" width="22" style="5" bestFit="1" customWidth="1"/>
    <col min="29" max="29" width="9.140625" style="5"/>
    <col min="30" max="30" width="24.140625" style="5" bestFit="1" customWidth="1"/>
    <col min="31" max="31" width="14.140625" style="5" bestFit="1" customWidth="1"/>
    <col min="32" max="32" width="2.140625" style="5" customWidth="1"/>
    <col min="33" max="33" width="14.85546875" style="5" bestFit="1" customWidth="1"/>
    <col min="34" max="34" width="13.140625" style="5" bestFit="1" customWidth="1"/>
    <col min="35" max="16384" width="9.140625" style="5"/>
  </cols>
  <sheetData>
    <row r="1" spans="1:33" s="20" customFormat="1">
      <c r="A1" s="257" t="s">
        <v>1182</v>
      </c>
      <c r="B1" s="257"/>
      <c r="C1" s="257"/>
      <c r="D1" s="257"/>
      <c r="E1" s="257"/>
      <c r="G1" s="60"/>
      <c r="I1" s="60"/>
      <c r="K1" s="60"/>
      <c r="M1" s="60"/>
      <c r="O1" s="60"/>
      <c r="Q1" s="60"/>
      <c r="S1" s="60"/>
      <c r="U1" s="60"/>
      <c r="W1" s="21"/>
      <c r="X1" s="21"/>
      <c r="AA1" s="21"/>
    </row>
    <row r="2" spans="1:33" s="20" customFormat="1">
      <c r="A2" s="257"/>
      <c r="B2" s="257"/>
      <c r="C2" s="257"/>
      <c r="D2" s="257"/>
      <c r="E2" s="257"/>
      <c r="G2" s="60"/>
      <c r="I2" s="60"/>
      <c r="K2" s="60"/>
      <c r="M2" s="60"/>
      <c r="O2" s="60"/>
      <c r="Q2" s="60"/>
      <c r="S2" s="60"/>
      <c r="U2" s="60"/>
      <c r="W2" s="21"/>
      <c r="X2" s="21"/>
      <c r="AA2" s="21"/>
    </row>
    <row r="3" spans="1:33" s="20" customFormat="1">
      <c r="A3" s="257"/>
      <c r="B3" s="257"/>
      <c r="C3" s="257"/>
      <c r="D3" s="257"/>
      <c r="E3" s="257"/>
      <c r="G3" s="60"/>
      <c r="I3" s="60"/>
      <c r="K3" s="60"/>
      <c r="M3" s="60"/>
      <c r="O3" s="60"/>
      <c r="Q3" s="60"/>
      <c r="S3" s="60"/>
      <c r="U3" s="60"/>
      <c r="W3" s="21"/>
      <c r="X3" s="21"/>
      <c r="AA3" s="21"/>
    </row>
    <row r="4" spans="1:33" s="20" customFormat="1">
      <c r="A4" s="257"/>
      <c r="B4" s="257"/>
      <c r="C4" s="257"/>
      <c r="D4" s="257"/>
      <c r="E4" s="257"/>
      <c r="G4" s="60"/>
      <c r="I4" s="60"/>
      <c r="K4" s="60"/>
      <c r="M4" s="60"/>
      <c r="O4" s="60"/>
      <c r="Q4" s="60"/>
      <c r="S4" s="60"/>
      <c r="U4" s="60"/>
      <c r="W4" s="22"/>
      <c r="X4" s="22"/>
      <c r="Y4" s="23"/>
      <c r="Z4" s="23"/>
      <c r="AA4" s="22"/>
      <c r="AB4" s="23"/>
    </row>
    <row r="5" spans="1:33" s="20" customFormat="1" ht="12.75" customHeight="1">
      <c r="A5" s="257"/>
      <c r="B5" s="257"/>
      <c r="C5" s="257"/>
      <c r="D5" s="257"/>
      <c r="E5" s="257"/>
      <c r="G5" s="60"/>
      <c r="I5" s="60"/>
      <c r="K5" s="60"/>
      <c r="M5" s="60"/>
      <c r="O5" s="60"/>
      <c r="Q5" s="60"/>
      <c r="S5" s="60"/>
      <c r="U5" s="60"/>
      <c r="V5" s="24"/>
      <c r="W5" s="24"/>
      <c r="X5" s="24"/>
      <c r="Y5" s="24"/>
      <c r="Z5" s="24"/>
      <c r="AA5" s="24"/>
      <c r="AB5" s="24"/>
    </row>
    <row r="6" spans="1:33" s="27" customFormat="1">
      <c r="A6" s="160" t="s">
        <v>1183</v>
      </c>
      <c r="B6" s="161"/>
      <c r="C6" s="161"/>
      <c r="D6" s="162"/>
      <c r="E6" s="162"/>
      <c r="F6" s="25"/>
      <c r="G6" s="61"/>
      <c r="H6" s="25"/>
      <c r="I6" s="61"/>
      <c r="J6" s="25"/>
      <c r="K6" s="61"/>
      <c r="L6" s="25"/>
      <c r="M6" s="61"/>
      <c r="N6" s="25"/>
      <c r="O6" s="61"/>
      <c r="P6" s="25"/>
      <c r="Q6" s="61"/>
      <c r="R6" s="25"/>
      <c r="S6" s="61"/>
      <c r="T6" s="25"/>
      <c r="U6" s="61"/>
      <c r="V6" s="26"/>
      <c r="W6" s="26"/>
      <c r="X6" s="26"/>
      <c r="Y6" s="26"/>
      <c r="Z6" s="26"/>
      <c r="AA6" s="26"/>
      <c r="AB6" s="26"/>
      <c r="AF6" s="28"/>
      <c r="AG6" s="28"/>
    </row>
    <row r="7" spans="1:33" s="27" customFormat="1">
      <c r="A7" s="160" t="s">
        <v>1183</v>
      </c>
      <c r="B7" s="161"/>
      <c r="C7" s="161"/>
      <c r="D7" s="162"/>
      <c r="E7" s="162"/>
      <c r="G7" s="62"/>
      <c r="I7" s="62"/>
      <c r="K7" s="62"/>
      <c r="M7" s="62"/>
      <c r="O7" s="62"/>
      <c r="Q7" s="62"/>
      <c r="S7" s="62"/>
      <c r="U7" s="62"/>
      <c r="V7" s="26"/>
      <c r="W7" s="26"/>
      <c r="X7" s="26"/>
      <c r="Y7" s="26"/>
      <c r="Z7" s="26"/>
      <c r="AA7" s="26"/>
      <c r="AB7" s="26"/>
      <c r="AF7" s="28"/>
      <c r="AG7" s="28"/>
    </row>
    <row r="8" spans="1:33" s="27" customFormat="1">
      <c r="A8" s="160" t="s">
        <v>1183</v>
      </c>
      <c r="B8" s="161"/>
      <c r="C8" s="161"/>
      <c r="D8" s="162"/>
      <c r="E8" s="162"/>
      <c r="G8" s="62"/>
      <c r="I8" s="62"/>
      <c r="K8" s="62"/>
      <c r="M8" s="62"/>
      <c r="O8" s="62"/>
      <c r="Q8" s="62"/>
      <c r="S8" s="62"/>
      <c r="U8" s="62"/>
      <c r="V8" s="26"/>
      <c r="W8" s="26"/>
      <c r="X8" s="26"/>
      <c r="Y8" s="26"/>
      <c r="Z8" s="26"/>
      <c r="AA8" s="26"/>
      <c r="AB8" s="26"/>
      <c r="AF8" s="28"/>
      <c r="AG8" s="28"/>
    </row>
    <row r="9" spans="1:33" s="25" customFormat="1">
      <c r="C9" s="61"/>
      <c r="E9" s="61"/>
      <c r="G9" s="61"/>
      <c r="I9" s="61"/>
      <c r="K9" s="61"/>
      <c r="M9" s="61"/>
      <c r="O9" s="61"/>
      <c r="Q9" s="61"/>
      <c r="S9" s="61"/>
      <c r="U9" s="61"/>
      <c r="W9" s="29"/>
      <c r="X9" s="24"/>
      <c r="Y9" s="24"/>
      <c r="Z9" s="24"/>
      <c r="AA9" s="24"/>
      <c r="AB9" s="24"/>
      <c r="AF9" s="30"/>
      <c r="AG9" s="30"/>
    </row>
    <row r="10" spans="1:33" s="25" customFormat="1" ht="5.25" customHeight="1">
      <c r="C10" s="61"/>
      <c r="E10" s="61"/>
      <c r="G10" s="61"/>
      <c r="I10" s="61"/>
      <c r="K10" s="61"/>
      <c r="M10" s="61"/>
      <c r="O10" s="61"/>
      <c r="Q10" s="61"/>
      <c r="S10" s="61"/>
      <c r="U10" s="61"/>
      <c r="W10" s="29"/>
      <c r="X10" s="24"/>
      <c r="Y10" s="24"/>
      <c r="Z10" s="24"/>
      <c r="AA10" s="24"/>
      <c r="AB10" s="24"/>
      <c r="AF10" s="30"/>
      <c r="AG10" s="30"/>
    </row>
    <row r="11" spans="1:33" s="31" customFormat="1" ht="15.75">
      <c r="A11" s="311" t="s">
        <v>1061</v>
      </c>
      <c r="B11" s="312"/>
      <c r="C11" s="313"/>
      <c r="D11" s="311" t="s">
        <v>1059</v>
      </c>
      <c r="E11" s="312"/>
      <c r="F11" s="312"/>
      <c r="G11" s="312"/>
      <c r="H11" s="312"/>
      <c r="I11" s="312"/>
      <c r="J11" s="312"/>
      <c r="K11" s="312"/>
      <c r="L11" s="312"/>
      <c r="M11" s="312"/>
      <c r="N11" s="312"/>
      <c r="O11" s="312"/>
      <c r="P11" s="312"/>
      <c r="Q11" s="312"/>
      <c r="R11" s="312"/>
      <c r="S11" s="312"/>
      <c r="T11" s="312"/>
      <c r="U11" s="312"/>
      <c r="V11" s="312"/>
      <c r="W11" s="313"/>
      <c r="X11" s="39"/>
      <c r="Y11" s="39"/>
      <c r="Z11" s="39"/>
      <c r="AA11" s="39"/>
      <c r="AB11" s="39"/>
      <c r="AC11" s="39"/>
    </row>
    <row r="12" spans="1:33" s="31" customFormat="1" ht="15.75">
      <c r="A12" s="264" t="s">
        <v>171</v>
      </c>
      <c r="B12" s="265"/>
      <c r="C12" s="266"/>
      <c r="D12" s="311" t="s">
        <v>1060</v>
      </c>
      <c r="E12" s="312"/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3"/>
      <c r="X12" s="39"/>
      <c r="Y12" s="39"/>
      <c r="Z12" s="40"/>
      <c r="AA12" s="41"/>
      <c r="AB12" s="42"/>
      <c r="AC12" s="43"/>
    </row>
    <row r="13" spans="1:33" s="20" customFormat="1" ht="8.25" customHeight="1">
      <c r="C13" s="60"/>
      <c r="D13" s="23"/>
      <c r="E13" s="65"/>
      <c r="F13" s="23"/>
      <c r="G13" s="65"/>
      <c r="H13" s="23"/>
      <c r="I13" s="65"/>
      <c r="J13" s="23"/>
      <c r="K13" s="65"/>
      <c r="L13" s="23"/>
      <c r="M13" s="65"/>
      <c r="N13" s="23"/>
      <c r="O13" s="65"/>
      <c r="P13" s="23"/>
      <c r="Q13" s="65"/>
      <c r="R13" s="23"/>
      <c r="S13" s="65"/>
      <c r="T13" s="23"/>
      <c r="U13" s="65"/>
      <c r="V13" s="23"/>
      <c r="W13" s="49"/>
      <c r="X13" s="21"/>
      <c r="AF13" s="21"/>
      <c r="AG13" s="21"/>
    </row>
    <row r="14" spans="1:33" s="20" customFormat="1">
      <c r="A14" s="307" t="s">
        <v>173</v>
      </c>
      <c r="B14" s="306" t="s">
        <v>181</v>
      </c>
      <c r="C14" s="306"/>
      <c r="D14" s="306" t="s">
        <v>182</v>
      </c>
      <c r="E14" s="306"/>
      <c r="F14" s="306" t="s">
        <v>202</v>
      </c>
      <c r="G14" s="306"/>
      <c r="H14" s="306" t="s">
        <v>203</v>
      </c>
      <c r="I14" s="306"/>
      <c r="J14" s="306" t="s">
        <v>204</v>
      </c>
      <c r="K14" s="306"/>
      <c r="L14" s="306" t="s">
        <v>205</v>
      </c>
      <c r="M14" s="306"/>
      <c r="N14" s="306" t="s">
        <v>148</v>
      </c>
      <c r="O14" s="306"/>
      <c r="P14" s="306" t="s">
        <v>149</v>
      </c>
      <c r="Q14" s="306"/>
      <c r="R14" s="306" t="s">
        <v>150</v>
      </c>
      <c r="S14" s="306"/>
      <c r="T14" s="306" t="s">
        <v>1062</v>
      </c>
      <c r="U14" s="306"/>
      <c r="V14" s="306" t="s">
        <v>174</v>
      </c>
      <c r="W14" s="306"/>
    </row>
    <row r="15" spans="1:33" s="20" customFormat="1">
      <c r="A15" s="308"/>
      <c r="B15" s="7" t="s">
        <v>175</v>
      </c>
      <c r="C15" s="63" t="s">
        <v>160</v>
      </c>
      <c r="D15" s="7" t="s">
        <v>175</v>
      </c>
      <c r="E15" s="63" t="s">
        <v>160</v>
      </c>
      <c r="F15" s="7" t="s">
        <v>175</v>
      </c>
      <c r="G15" s="63" t="s">
        <v>160</v>
      </c>
      <c r="H15" s="7" t="s">
        <v>175</v>
      </c>
      <c r="I15" s="63" t="s">
        <v>160</v>
      </c>
      <c r="J15" s="7" t="s">
        <v>175</v>
      </c>
      <c r="K15" s="63" t="s">
        <v>160</v>
      </c>
      <c r="L15" s="7" t="s">
        <v>175</v>
      </c>
      <c r="M15" s="63" t="s">
        <v>160</v>
      </c>
      <c r="N15" s="7" t="s">
        <v>175</v>
      </c>
      <c r="O15" s="63" t="s">
        <v>160</v>
      </c>
      <c r="P15" s="7" t="s">
        <v>175</v>
      </c>
      <c r="Q15" s="63" t="s">
        <v>160</v>
      </c>
      <c r="R15" s="7" t="s">
        <v>175</v>
      </c>
      <c r="S15" s="63" t="s">
        <v>160</v>
      </c>
      <c r="T15" s="76" t="s">
        <v>175</v>
      </c>
      <c r="U15" s="80" t="s">
        <v>160</v>
      </c>
      <c r="V15" s="7" t="s">
        <v>175</v>
      </c>
      <c r="W15" s="7" t="s">
        <v>160</v>
      </c>
    </row>
    <row r="16" spans="1:33" s="20" customFormat="1" ht="25.5" customHeight="1">
      <c r="A16" s="8" t="s">
        <v>206</v>
      </c>
      <c r="B16" s="9" t="e">
        <f>'Cronograma Guarita'!B16+'Cronograma Multifuncional'!B16+'Cronograma Oficinas'!B16+'Cronograma Subestação'!B16+'Cronograma Implantação'!B16+'Cronograma Reservatório'!B16</f>
        <v>#VALUE!</v>
      </c>
      <c r="C16" s="51" t="e">
        <f>B16/$V$16</f>
        <v>#VALUE!</v>
      </c>
      <c r="D16" s="9" t="e">
        <f>'Cronograma Guarita'!D16+'Cronograma Multifuncional'!D16+'Cronograma Oficinas'!D16+'Cronograma Subestação'!D16+'Cronograma Implantação'!D16+'Cronograma Reservatório'!D16</f>
        <v>#VALUE!</v>
      </c>
      <c r="E16" s="51" t="e">
        <f>D16/$V$16</f>
        <v>#VALUE!</v>
      </c>
      <c r="F16" s="9" t="e">
        <f>'Cronograma Guarita'!F16+'Cronograma Multifuncional'!F16+'Cronograma Oficinas'!F16+'Cronograma Subestação'!F16+'Cronograma Implantação'!F16+'Cronograma Reservatório'!F16</f>
        <v>#VALUE!</v>
      </c>
      <c r="G16" s="51" t="e">
        <f>F16/$V$16</f>
        <v>#VALUE!</v>
      </c>
      <c r="H16" s="9" t="e">
        <f>'Cronograma Guarita'!H16+'Cronograma Multifuncional'!H16+'Cronograma Oficinas'!H16+'Cronograma Subestação'!H16+'Cronograma Implantação'!H16+'Cronograma Reservatório'!H16</f>
        <v>#VALUE!</v>
      </c>
      <c r="I16" s="51" t="e">
        <f>H16/$V$16</f>
        <v>#VALUE!</v>
      </c>
      <c r="J16" s="9" t="e">
        <f>'Cronograma Guarita'!J16+'Cronograma Multifuncional'!J16+'Cronograma Oficinas'!J16+'Cronograma Subestação'!J16+'Cronograma Implantação'!J16+'Cronograma Reservatório'!J16</f>
        <v>#VALUE!</v>
      </c>
      <c r="K16" s="51" t="e">
        <f>J16/$V$16</f>
        <v>#VALUE!</v>
      </c>
      <c r="L16" s="9" t="e">
        <f>'Cronograma Guarita'!L16+'Cronograma Multifuncional'!L16+'Cronograma Oficinas'!L16+'Cronograma Subestação'!L16+'Cronograma Implantação'!L16+'Cronograma Reservatório'!L16</f>
        <v>#VALUE!</v>
      </c>
      <c r="M16" s="51" t="e">
        <f>L16/$V$16</f>
        <v>#VALUE!</v>
      </c>
      <c r="N16" s="9" t="e">
        <f>'Cronograma Guarita'!N16+'Cronograma Multifuncional'!N16+'Cronograma Oficinas'!N16+'Cronograma Subestação'!N16+'Cronograma Implantação'!N16+'Cronograma Reservatório'!N16</f>
        <v>#VALUE!</v>
      </c>
      <c r="O16" s="51" t="e">
        <f>N16/$V$16</f>
        <v>#VALUE!</v>
      </c>
      <c r="P16" s="9" t="e">
        <f>'Cronograma Guarita'!P16+'Cronograma Multifuncional'!P16+'Cronograma Oficinas'!P16+'Cronograma Subestação'!P16+'Cronograma Implantação'!P16+'Cronograma Reservatório'!P16</f>
        <v>#VALUE!</v>
      </c>
      <c r="Q16" s="51" t="e">
        <f>P16/$V$16</f>
        <v>#VALUE!</v>
      </c>
      <c r="R16" s="9" t="e">
        <f>'Cronograma Guarita'!R16+'Cronograma Multifuncional'!R16+'Cronograma Oficinas'!R16+'Cronograma Subestação'!R16+'Cronograma Implantação'!R16+'Cronograma Reservatório'!R16</f>
        <v>#VALUE!</v>
      </c>
      <c r="S16" s="51" t="e">
        <f>R16/$V$16</f>
        <v>#VALUE!</v>
      </c>
      <c r="T16" s="9" t="e">
        <f>'Cronograma Guarita'!T16+'Cronograma Multifuncional'!T16+'Cronograma Oficinas'!T16+'Cronograma Subestação'!T16+'Cronograma Implantação'!T16+'Cronograma Reservatório'!T16</f>
        <v>#VALUE!</v>
      </c>
      <c r="U16" s="51" t="e">
        <f>T16/$V$16</f>
        <v>#VALUE!</v>
      </c>
      <c r="V16" s="50" t="e">
        <f>'Cronograma Guarita'!V16+'Cronograma Multifuncional'!V16+'Cronograma Oficinas'!V16+'Cronograma Subestação'!V16+'Cronograma Implantação'!V16+'Cronograma Reservatório'!V16</f>
        <v>#VALUE!</v>
      </c>
      <c r="W16" s="10" t="e">
        <f>C16+E16+G16+I16+K16+M16+O16+Q16+S16+U16</f>
        <v>#VALUE!</v>
      </c>
    </row>
    <row r="17" spans="1:34" s="20" customFormat="1" ht="25.5" customHeight="1">
      <c r="A17" s="8" t="s">
        <v>186</v>
      </c>
      <c r="B17" s="9" t="e">
        <f>'Cronograma Guarita'!B17+'Cronograma Multifuncional'!B17+'Cronograma Oficinas'!B17+'Cronograma Subestação'!B17+'Cronograma Implantação'!B17+'Cronograma Reservatório'!B17</f>
        <v>#VALUE!</v>
      </c>
      <c r="C17" s="51" t="e">
        <f>B17/$V$17</f>
        <v>#VALUE!</v>
      </c>
      <c r="D17" s="9" t="e">
        <f>'Cronograma Guarita'!D17+'Cronograma Multifuncional'!D17+'Cronograma Oficinas'!D17+'Cronograma Subestação'!D17+'Cronograma Implantação'!D17+'Cronograma Reservatório'!D17</f>
        <v>#VALUE!</v>
      </c>
      <c r="E17" s="51" t="e">
        <f>D17/$V$17</f>
        <v>#VALUE!</v>
      </c>
      <c r="F17" s="9" t="e">
        <f>'Cronograma Guarita'!F17+'Cronograma Multifuncional'!F17+'Cronograma Oficinas'!F17+'Cronograma Subestação'!F17+'Cronograma Implantação'!F17+'Cronograma Reservatório'!F17</f>
        <v>#VALUE!</v>
      </c>
      <c r="G17" s="51" t="e">
        <f>F17/$V$17</f>
        <v>#VALUE!</v>
      </c>
      <c r="H17" s="9" t="e">
        <f>'Cronograma Guarita'!H17+'Cronograma Multifuncional'!H17+'Cronograma Oficinas'!H17+'Cronograma Subestação'!H17+'Cronograma Implantação'!H17+'Cronograma Reservatório'!H17</f>
        <v>#VALUE!</v>
      </c>
      <c r="I17" s="51" t="e">
        <f>H17/$V$17</f>
        <v>#VALUE!</v>
      </c>
      <c r="J17" s="9" t="e">
        <f>'Cronograma Guarita'!J17+'Cronograma Multifuncional'!J17+'Cronograma Oficinas'!J17+'Cronograma Subestação'!J17+'Cronograma Implantação'!J17+'Cronograma Reservatório'!J17</f>
        <v>#VALUE!</v>
      </c>
      <c r="K17" s="51" t="e">
        <f>J17/$V$17</f>
        <v>#VALUE!</v>
      </c>
      <c r="L17" s="9" t="e">
        <f>'Cronograma Guarita'!L17+'Cronograma Multifuncional'!L17+'Cronograma Oficinas'!L17+'Cronograma Subestação'!L17+'Cronograma Implantação'!L17+'Cronograma Reservatório'!L17</f>
        <v>#VALUE!</v>
      </c>
      <c r="M17" s="51" t="e">
        <f>L17/$V$17</f>
        <v>#VALUE!</v>
      </c>
      <c r="N17" s="9" t="e">
        <f>'Cronograma Guarita'!N17+'Cronograma Multifuncional'!N17+'Cronograma Oficinas'!N17+'Cronograma Subestação'!N17+'Cronograma Implantação'!N17+'Cronograma Reservatório'!N17</f>
        <v>#VALUE!</v>
      </c>
      <c r="O17" s="51" t="e">
        <f>N17/$V$17</f>
        <v>#VALUE!</v>
      </c>
      <c r="P17" s="9" t="e">
        <f>'Cronograma Guarita'!P17+'Cronograma Multifuncional'!P17+'Cronograma Oficinas'!P17+'Cronograma Subestação'!P17+'Cronograma Implantação'!P17+'Cronograma Reservatório'!P17</f>
        <v>#VALUE!</v>
      </c>
      <c r="Q17" s="51" t="e">
        <f>P17/$V$17</f>
        <v>#VALUE!</v>
      </c>
      <c r="R17" s="9" t="e">
        <f>'Cronograma Guarita'!R17+'Cronograma Multifuncional'!R17+'Cronograma Oficinas'!R17+'Cronograma Subestação'!R17+'Cronograma Implantação'!R17+'Cronograma Reservatório'!R17</f>
        <v>#VALUE!</v>
      </c>
      <c r="S17" s="51" t="e">
        <f>R17/$V$17</f>
        <v>#VALUE!</v>
      </c>
      <c r="T17" s="9" t="e">
        <f>'Cronograma Guarita'!T17+'Cronograma Multifuncional'!T17+'Cronograma Oficinas'!T17+'Cronograma Subestação'!T17+'Cronograma Implantação'!T17+'Cronograma Reservatório'!T17</f>
        <v>#VALUE!</v>
      </c>
      <c r="U17" s="51" t="e">
        <f>T17/$V$17</f>
        <v>#VALUE!</v>
      </c>
      <c r="V17" s="50" t="e">
        <f>'Cronograma Guarita'!V17+'Cronograma Multifuncional'!V17+'Cronograma Oficinas'!V17+'Cronograma Subestação'!V17+'Cronograma Implantação'!V17+'Cronograma Reservatório'!V17</f>
        <v>#VALUE!</v>
      </c>
      <c r="W17" s="10" t="e">
        <f t="shared" ref="W17:W40" si="0">C17+E17+G17+I17+K17+M17+O17+Q17+S17+U17</f>
        <v>#VALUE!</v>
      </c>
      <c r="AG17" s="32" t="e">
        <f>B17+D17</f>
        <v>#VALUE!</v>
      </c>
      <c r="AH17" s="32" t="e">
        <f>V17-AG17</f>
        <v>#VALUE!</v>
      </c>
    </row>
    <row r="18" spans="1:34" s="20" customFormat="1" ht="25.5" customHeight="1">
      <c r="A18" s="8" t="s">
        <v>207</v>
      </c>
      <c r="B18" s="9" t="e">
        <f>'Cronograma Guarita'!B18+'Cronograma Multifuncional'!B18+'Cronograma Oficinas'!B18+'Cronograma Subestação'!B18+'Cronograma Implantação'!B18+'Cronograma Reservatório'!B18</f>
        <v>#VALUE!</v>
      </c>
      <c r="C18" s="51" t="e">
        <f>B18/$V$18</f>
        <v>#VALUE!</v>
      </c>
      <c r="D18" s="9" t="e">
        <f>'Cronograma Guarita'!D18+'Cronograma Multifuncional'!D18+'Cronograma Oficinas'!D18+'Cronograma Subestação'!D18+'Cronograma Implantação'!D18+'Cronograma Reservatório'!D18</f>
        <v>#VALUE!</v>
      </c>
      <c r="E18" s="51" t="e">
        <f>D18/$V$18</f>
        <v>#VALUE!</v>
      </c>
      <c r="F18" s="9" t="e">
        <f>'Cronograma Guarita'!F18+'Cronograma Multifuncional'!F18+'Cronograma Oficinas'!F18+'Cronograma Subestação'!F18+'Cronograma Implantação'!F18+'Cronograma Reservatório'!F18</f>
        <v>#VALUE!</v>
      </c>
      <c r="G18" s="51" t="e">
        <f>F18/$V$18</f>
        <v>#VALUE!</v>
      </c>
      <c r="H18" s="9" t="e">
        <f>'Cronograma Guarita'!H18+'Cronograma Multifuncional'!H18+'Cronograma Oficinas'!H18+'Cronograma Subestação'!H18+'Cronograma Implantação'!H18+'Cronograma Reservatório'!H18</f>
        <v>#VALUE!</v>
      </c>
      <c r="I18" s="51" t="e">
        <f>H18/$V$18</f>
        <v>#VALUE!</v>
      </c>
      <c r="J18" s="9" t="e">
        <f>'Cronograma Guarita'!J18+'Cronograma Multifuncional'!J18+'Cronograma Oficinas'!J18+'Cronograma Subestação'!J18+'Cronograma Implantação'!J18+'Cronograma Reservatório'!J18</f>
        <v>#VALUE!</v>
      </c>
      <c r="K18" s="51" t="e">
        <f>J18/$V$18</f>
        <v>#VALUE!</v>
      </c>
      <c r="L18" s="9" t="e">
        <f>'Cronograma Guarita'!L18+'Cronograma Multifuncional'!L18+'Cronograma Oficinas'!L18+'Cronograma Subestação'!L18+'Cronograma Implantação'!L18+'Cronograma Reservatório'!L18</f>
        <v>#VALUE!</v>
      </c>
      <c r="M18" s="51" t="e">
        <f>L18/$V$18</f>
        <v>#VALUE!</v>
      </c>
      <c r="N18" s="9" t="e">
        <f>'Cronograma Guarita'!N18+'Cronograma Multifuncional'!N18+'Cronograma Oficinas'!N18+'Cronograma Subestação'!N18+'Cronograma Implantação'!N18+'Cronograma Reservatório'!N18</f>
        <v>#VALUE!</v>
      </c>
      <c r="O18" s="51" t="e">
        <f>N18/$V$18</f>
        <v>#VALUE!</v>
      </c>
      <c r="P18" s="9" t="e">
        <f>'Cronograma Guarita'!P18+'Cronograma Multifuncional'!P18+'Cronograma Oficinas'!P18+'Cronograma Subestação'!P18+'Cronograma Implantação'!P18+'Cronograma Reservatório'!P18</f>
        <v>#VALUE!</v>
      </c>
      <c r="Q18" s="51" t="e">
        <f>P18/$V$18</f>
        <v>#VALUE!</v>
      </c>
      <c r="R18" s="9" t="e">
        <f>'Cronograma Guarita'!R18+'Cronograma Multifuncional'!R18+'Cronograma Oficinas'!R18+'Cronograma Subestação'!R18+'Cronograma Implantação'!R18+'Cronograma Reservatório'!R18</f>
        <v>#VALUE!</v>
      </c>
      <c r="S18" s="51" t="e">
        <f>R18/$V$18</f>
        <v>#VALUE!</v>
      </c>
      <c r="T18" s="9" t="e">
        <f>'Cronograma Guarita'!T18+'Cronograma Multifuncional'!T18+'Cronograma Oficinas'!T18+'Cronograma Subestação'!T18+'Cronograma Implantação'!T18+'Cronograma Reservatório'!T18</f>
        <v>#VALUE!</v>
      </c>
      <c r="U18" s="51" t="e">
        <f>T18/$V$18</f>
        <v>#VALUE!</v>
      </c>
      <c r="V18" s="50" t="e">
        <f>'Cronograma Guarita'!V18+'Cronograma Multifuncional'!V18+'Cronograma Oficinas'!V18+'Cronograma Subestação'!V18+'Cronograma Implantação'!V18+'Cronograma Reservatório'!V18</f>
        <v>#VALUE!</v>
      </c>
      <c r="W18" s="10" t="e">
        <f t="shared" si="0"/>
        <v>#VALUE!</v>
      </c>
      <c r="AG18" s="32"/>
      <c r="AH18" s="32"/>
    </row>
    <row r="19" spans="1:34" s="20" customFormat="1" ht="25.5" customHeight="1">
      <c r="A19" s="8" t="s">
        <v>208</v>
      </c>
      <c r="B19" s="9" t="e">
        <f>'Cronograma Guarita'!B19+'Cronograma Multifuncional'!B19+'Cronograma Oficinas'!B19+'Cronograma Subestação'!B19+'Cronograma Implantação'!B19+'Cronograma Reservatório'!B19</f>
        <v>#VALUE!</v>
      </c>
      <c r="C19" s="51" t="e">
        <f>B19/$V$19</f>
        <v>#VALUE!</v>
      </c>
      <c r="D19" s="9" t="e">
        <f>'Cronograma Guarita'!D19+'Cronograma Multifuncional'!D19+'Cronograma Oficinas'!D19+'Cronograma Subestação'!D19+'Cronograma Implantação'!D19+'Cronograma Reservatório'!D19</f>
        <v>#VALUE!</v>
      </c>
      <c r="E19" s="51" t="e">
        <f>D19/$V$19</f>
        <v>#VALUE!</v>
      </c>
      <c r="F19" s="9" t="e">
        <f>'Cronograma Guarita'!F19+'Cronograma Multifuncional'!F19+'Cronograma Oficinas'!F19+'Cronograma Subestação'!F19+'Cronograma Implantação'!F19+'Cronograma Reservatório'!F19</f>
        <v>#VALUE!</v>
      </c>
      <c r="G19" s="51" t="e">
        <f>F19/$V$19</f>
        <v>#VALUE!</v>
      </c>
      <c r="H19" s="9" t="e">
        <f>'Cronograma Guarita'!H19+'Cronograma Multifuncional'!H19+'Cronograma Oficinas'!H19+'Cronograma Subestação'!H19+'Cronograma Implantação'!H19+'Cronograma Reservatório'!H19</f>
        <v>#VALUE!</v>
      </c>
      <c r="I19" s="51" t="e">
        <f>H19/$V$19</f>
        <v>#VALUE!</v>
      </c>
      <c r="J19" s="9" t="e">
        <f>'Cronograma Guarita'!J19+'Cronograma Multifuncional'!J19+'Cronograma Oficinas'!J19+'Cronograma Subestação'!J19+'Cronograma Implantação'!J19+'Cronograma Reservatório'!J19</f>
        <v>#VALUE!</v>
      </c>
      <c r="K19" s="51" t="e">
        <f>J19/$V$19</f>
        <v>#VALUE!</v>
      </c>
      <c r="L19" s="9" t="e">
        <f>'Cronograma Guarita'!L19+'Cronograma Multifuncional'!L19+'Cronograma Oficinas'!L19+'Cronograma Subestação'!L19+'Cronograma Implantação'!L19+'Cronograma Reservatório'!L19</f>
        <v>#VALUE!</v>
      </c>
      <c r="M19" s="51" t="e">
        <f>L19/$V$19</f>
        <v>#VALUE!</v>
      </c>
      <c r="N19" s="9" t="e">
        <f>'Cronograma Guarita'!N19+'Cronograma Multifuncional'!N19+'Cronograma Oficinas'!N19+'Cronograma Subestação'!N19+'Cronograma Implantação'!N19+'Cronograma Reservatório'!N19</f>
        <v>#VALUE!</v>
      </c>
      <c r="O19" s="51" t="e">
        <f>N19/$V$19</f>
        <v>#VALUE!</v>
      </c>
      <c r="P19" s="9" t="e">
        <f>'Cronograma Guarita'!P19+'Cronograma Multifuncional'!P19+'Cronograma Oficinas'!P19+'Cronograma Subestação'!P19+'Cronograma Implantação'!P19+'Cronograma Reservatório'!P19</f>
        <v>#VALUE!</v>
      </c>
      <c r="Q19" s="51" t="e">
        <f>P19/$V$19</f>
        <v>#VALUE!</v>
      </c>
      <c r="R19" s="9" t="e">
        <f>'Cronograma Guarita'!R19+'Cronograma Multifuncional'!R19+'Cronograma Oficinas'!R19+'Cronograma Subestação'!R19+'Cronograma Implantação'!R19+'Cronograma Reservatório'!R19</f>
        <v>#VALUE!</v>
      </c>
      <c r="S19" s="51" t="e">
        <f>R19/$V$19</f>
        <v>#VALUE!</v>
      </c>
      <c r="T19" s="9" t="e">
        <f>'Cronograma Guarita'!T19+'Cronograma Multifuncional'!T19+'Cronograma Oficinas'!T19+'Cronograma Subestação'!T19+'Cronograma Implantação'!T19+'Cronograma Reservatório'!T19</f>
        <v>#VALUE!</v>
      </c>
      <c r="U19" s="51" t="e">
        <f>T19/$V$19</f>
        <v>#VALUE!</v>
      </c>
      <c r="V19" s="50" t="e">
        <f>'Cronograma Guarita'!V19+'Cronograma Multifuncional'!V19+'Cronograma Oficinas'!V19+'Cronograma Subestação'!V19+'Cronograma Implantação'!V19+'Cronograma Reservatório'!V19</f>
        <v>#VALUE!</v>
      </c>
      <c r="W19" s="10" t="e">
        <f t="shared" si="0"/>
        <v>#VALUE!</v>
      </c>
      <c r="AG19" s="32"/>
      <c r="AH19" s="32"/>
    </row>
    <row r="20" spans="1:34" s="20" customFormat="1" ht="25.5" customHeight="1">
      <c r="A20" s="8" t="s">
        <v>147</v>
      </c>
      <c r="B20" s="9" t="e">
        <f>'Cronograma Guarita'!B20+'Cronograma Multifuncional'!B20+'Cronograma Oficinas'!B20+'Cronograma Subestação'!B20+'Cronograma Implantação'!B20+'Cronograma Reservatório'!B20</f>
        <v>#VALUE!</v>
      </c>
      <c r="C20" s="51" t="e">
        <f>B20/$V$20</f>
        <v>#VALUE!</v>
      </c>
      <c r="D20" s="9" t="e">
        <f>'Cronograma Guarita'!D20+'Cronograma Multifuncional'!D20+'Cronograma Oficinas'!D20+'Cronograma Subestação'!D20+'Cronograma Implantação'!D20+'Cronograma Reservatório'!D20</f>
        <v>#VALUE!</v>
      </c>
      <c r="E20" s="51" t="e">
        <f>D20/$V$20</f>
        <v>#VALUE!</v>
      </c>
      <c r="F20" s="9" t="e">
        <f>'Cronograma Guarita'!F20+'Cronograma Multifuncional'!F20+'Cronograma Oficinas'!F20+'Cronograma Subestação'!F20+'Cronograma Implantação'!F20+'Cronograma Reservatório'!F20</f>
        <v>#VALUE!</v>
      </c>
      <c r="G20" s="51" t="e">
        <f>F20/$V$20</f>
        <v>#VALUE!</v>
      </c>
      <c r="H20" s="9" t="e">
        <f>'Cronograma Guarita'!H20+'Cronograma Multifuncional'!H20+'Cronograma Oficinas'!H20+'Cronograma Subestação'!H20+'Cronograma Implantação'!H20+'Cronograma Reservatório'!H20</f>
        <v>#VALUE!</v>
      </c>
      <c r="I20" s="51" t="e">
        <f>H20/$V$20</f>
        <v>#VALUE!</v>
      </c>
      <c r="J20" s="9" t="e">
        <f>'Cronograma Guarita'!J20+'Cronograma Multifuncional'!J20+'Cronograma Oficinas'!J20+'Cronograma Subestação'!J20+'Cronograma Implantação'!J20+'Cronograma Reservatório'!J20</f>
        <v>#VALUE!</v>
      </c>
      <c r="K20" s="51" t="e">
        <f>J20/$V$20</f>
        <v>#VALUE!</v>
      </c>
      <c r="L20" s="9" t="e">
        <f>'Cronograma Guarita'!L20+'Cronograma Multifuncional'!L20+'Cronograma Oficinas'!L20+'Cronograma Subestação'!L20+'Cronograma Implantação'!L20+'Cronograma Reservatório'!L20</f>
        <v>#VALUE!</v>
      </c>
      <c r="M20" s="51" t="e">
        <f>L20/$V$20</f>
        <v>#VALUE!</v>
      </c>
      <c r="N20" s="9" t="e">
        <f>'Cronograma Guarita'!N20+'Cronograma Multifuncional'!N20+'Cronograma Oficinas'!N20+'Cronograma Subestação'!N20+'Cronograma Implantação'!N20+'Cronograma Reservatório'!N20</f>
        <v>#VALUE!</v>
      </c>
      <c r="O20" s="51" t="e">
        <f>N20/$V$20</f>
        <v>#VALUE!</v>
      </c>
      <c r="P20" s="9" t="e">
        <f>'Cronograma Guarita'!P20+'Cronograma Multifuncional'!P20+'Cronograma Oficinas'!P20+'Cronograma Subestação'!P20+'Cronograma Implantação'!P20+'Cronograma Reservatório'!P20</f>
        <v>#VALUE!</v>
      </c>
      <c r="Q20" s="51" t="e">
        <f>P20/$V$20</f>
        <v>#VALUE!</v>
      </c>
      <c r="R20" s="9" t="e">
        <f>'Cronograma Guarita'!R20+'Cronograma Multifuncional'!R20+'Cronograma Oficinas'!R20+'Cronograma Subestação'!R20+'Cronograma Implantação'!R20+'Cronograma Reservatório'!R20</f>
        <v>#VALUE!</v>
      </c>
      <c r="S20" s="51" t="e">
        <f>R20/$V$20</f>
        <v>#VALUE!</v>
      </c>
      <c r="T20" s="9" t="e">
        <f>'Cronograma Guarita'!T20+'Cronograma Multifuncional'!T20+'Cronograma Oficinas'!T20+'Cronograma Subestação'!T20+'Cronograma Implantação'!T20+'Cronograma Reservatório'!T20</f>
        <v>#VALUE!</v>
      </c>
      <c r="U20" s="51" t="e">
        <f>T20/$V$20</f>
        <v>#VALUE!</v>
      </c>
      <c r="V20" s="50" t="e">
        <f>'Cronograma Guarita'!V20+'Cronograma Multifuncional'!V20+'Cronograma Oficinas'!V20+'Cronograma Subestação'!V20+'Cronograma Implantação'!V20+'Cronograma Reservatório'!V20</f>
        <v>#VALUE!</v>
      </c>
      <c r="W20" s="10" t="e">
        <f t="shared" si="0"/>
        <v>#VALUE!</v>
      </c>
      <c r="AG20" s="32"/>
      <c r="AH20" s="32"/>
    </row>
    <row r="21" spans="1:34" s="20" customFormat="1" ht="25.5" customHeight="1">
      <c r="A21" s="8" t="s">
        <v>209</v>
      </c>
      <c r="B21" s="9" t="e">
        <f>'Cronograma Guarita'!B21+'Cronograma Multifuncional'!B21+'Cronograma Oficinas'!B21+'Cronograma Subestação'!B21+'Cronograma Implantação'!B21+'Cronograma Reservatório'!B21</f>
        <v>#VALUE!</v>
      </c>
      <c r="C21" s="51" t="e">
        <f>B21/$V$21</f>
        <v>#VALUE!</v>
      </c>
      <c r="D21" s="9" t="e">
        <f>'Cronograma Guarita'!D21+'Cronograma Multifuncional'!D21+'Cronograma Oficinas'!D21+'Cronograma Subestação'!D21+'Cronograma Implantação'!D21+'Cronograma Reservatório'!D21</f>
        <v>#VALUE!</v>
      </c>
      <c r="E21" s="51" t="e">
        <f>D21/$V$21</f>
        <v>#VALUE!</v>
      </c>
      <c r="F21" s="9" t="e">
        <f>'Cronograma Guarita'!F21+'Cronograma Multifuncional'!F21+'Cronograma Oficinas'!F21+'Cronograma Subestação'!F21+'Cronograma Implantação'!F21+'Cronograma Reservatório'!F21</f>
        <v>#VALUE!</v>
      </c>
      <c r="G21" s="51" t="e">
        <f>F21/$V$21</f>
        <v>#VALUE!</v>
      </c>
      <c r="H21" s="9" t="e">
        <f>'Cronograma Guarita'!H21+'Cronograma Multifuncional'!H21+'Cronograma Oficinas'!H21+'Cronograma Subestação'!H21+'Cronograma Implantação'!H21+'Cronograma Reservatório'!H21</f>
        <v>#VALUE!</v>
      </c>
      <c r="I21" s="51" t="e">
        <f>H21/$V$21</f>
        <v>#VALUE!</v>
      </c>
      <c r="J21" s="9" t="e">
        <f>'Cronograma Guarita'!J21+'Cronograma Multifuncional'!J21+'Cronograma Oficinas'!J21+'Cronograma Subestação'!J21+'Cronograma Implantação'!J21+'Cronograma Reservatório'!J21</f>
        <v>#VALUE!</v>
      </c>
      <c r="K21" s="51" t="e">
        <f>J21/$V$21</f>
        <v>#VALUE!</v>
      </c>
      <c r="L21" s="9" t="e">
        <f>'Cronograma Guarita'!L21+'Cronograma Multifuncional'!L21+'Cronograma Oficinas'!L21+'Cronograma Subestação'!L21+'Cronograma Implantação'!L21+'Cronograma Reservatório'!L21</f>
        <v>#VALUE!</v>
      </c>
      <c r="M21" s="51" t="e">
        <f>L21/$V$21</f>
        <v>#VALUE!</v>
      </c>
      <c r="N21" s="9" t="e">
        <f>'Cronograma Guarita'!N21+'Cronograma Multifuncional'!N21+'Cronograma Oficinas'!N21+'Cronograma Subestação'!N21+'Cronograma Implantação'!N21+'Cronograma Reservatório'!N21</f>
        <v>#VALUE!</v>
      </c>
      <c r="O21" s="51" t="e">
        <f>N21/$V$21</f>
        <v>#VALUE!</v>
      </c>
      <c r="P21" s="9" t="e">
        <f>'Cronograma Guarita'!P21+'Cronograma Multifuncional'!P21+'Cronograma Oficinas'!P21+'Cronograma Subestação'!P21+'Cronograma Implantação'!P21+'Cronograma Reservatório'!P21</f>
        <v>#VALUE!</v>
      </c>
      <c r="Q21" s="51" t="e">
        <f>P21/$V$21</f>
        <v>#VALUE!</v>
      </c>
      <c r="R21" s="9" t="e">
        <f>'Cronograma Guarita'!R21+'Cronograma Multifuncional'!R21+'Cronograma Oficinas'!R21+'Cronograma Subestação'!R21+'Cronograma Implantação'!R21+'Cronograma Reservatório'!R21</f>
        <v>#VALUE!</v>
      </c>
      <c r="S21" s="51" t="e">
        <f>R21/$V$21</f>
        <v>#VALUE!</v>
      </c>
      <c r="T21" s="9" t="e">
        <f>'Cronograma Guarita'!T21+'Cronograma Multifuncional'!T21+'Cronograma Oficinas'!T21+'Cronograma Subestação'!T21+'Cronograma Implantação'!T21+'Cronograma Reservatório'!T21</f>
        <v>#VALUE!</v>
      </c>
      <c r="U21" s="51" t="e">
        <f>T21/$V$21</f>
        <v>#VALUE!</v>
      </c>
      <c r="V21" s="50" t="e">
        <f>'Cronograma Guarita'!V21+'Cronograma Multifuncional'!V21+'Cronograma Oficinas'!V21+'Cronograma Subestação'!V21+'Cronograma Implantação'!V21+'Cronograma Reservatório'!V21</f>
        <v>#VALUE!</v>
      </c>
      <c r="W21" s="10" t="e">
        <f t="shared" si="0"/>
        <v>#VALUE!</v>
      </c>
      <c r="AG21" s="32"/>
      <c r="AH21" s="32"/>
    </row>
    <row r="22" spans="1:34" s="20" customFormat="1" ht="25.5" customHeight="1">
      <c r="A22" s="8" t="s">
        <v>187</v>
      </c>
      <c r="B22" s="9" t="e">
        <f>'Cronograma Guarita'!B22+'Cronograma Multifuncional'!B22+'Cronograma Oficinas'!B22+'Cronograma Subestação'!B22+'Cronograma Implantação'!B22+'Cronograma Reservatório'!B22</f>
        <v>#VALUE!</v>
      </c>
      <c r="C22" s="51" t="e">
        <f>B22/$V$22</f>
        <v>#VALUE!</v>
      </c>
      <c r="D22" s="9" t="e">
        <f>'Cronograma Guarita'!D22+'Cronograma Multifuncional'!D22+'Cronograma Oficinas'!D22+'Cronograma Subestação'!D22+'Cronograma Implantação'!D22+'Cronograma Reservatório'!D22</f>
        <v>#VALUE!</v>
      </c>
      <c r="E22" s="51" t="e">
        <f>D22/$V$22</f>
        <v>#VALUE!</v>
      </c>
      <c r="F22" s="9" t="e">
        <f>'Cronograma Guarita'!F22+'Cronograma Multifuncional'!F22+'Cronograma Oficinas'!F22+'Cronograma Subestação'!F22+'Cronograma Implantação'!F22+'Cronograma Reservatório'!F22</f>
        <v>#VALUE!</v>
      </c>
      <c r="G22" s="51" t="e">
        <f>F22/$V$22</f>
        <v>#VALUE!</v>
      </c>
      <c r="H22" s="9" t="e">
        <f>'Cronograma Guarita'!H22+'Cronograma Multifuncional'!H22+'Cronograma Oficinas'!H22+'Cronograma Subestação'!H22+'Cronograma Implantação'!H22+'Cronograma Reservatório'!H22</f>
        <v>#VALUE!</v>
      </c>
      <c r="I22" s="51" t="e">
        <f>H22/$V$22</f>
        <v>#VALUE!</v>
      </c>
      <c r="J22" s="9" t="e">
        <f>'Cronograma Guarita'!J22+'Cronograma Multifuncional'!J22+'Cronograma Oficinas'!J22+'Cronograma Subestação'!J22+'Cronograma Implantação'!J22+'Cronograma Reservatório'!J22</f>
        <v>#VALUE!</v>
      </c>
      <c r="K22" s="51" t="e">
        <f>J22/$V$22</f>
        <v>#VALUE!</v>
      </c>
      <c r="L22" s="9" t="e">
        <f>'Cronograma Guarita'!L22+'Cronograma Multifuncional'!L22+'Cronograma Oficinas'!L22+'Cronograma Subestação'!L22+'Cronograma Implantação'!L22+'Cronograma Reservatório'!L22</f>
        <v>#VALUE!</v>
      </c>
      <c r="M22" s="51" t="e">
        <f>L22/$V$22</f>
        <v>#VALUE!</v>
      </c>
      <c r="N22" s="9" t="e">
        <f>'Cronograma Guarita'!N22+'Cronograma Multifuncional'!N22+'Cronograma Oficinas'!N22+'Cronograma Subestação'!N22+'Cronograma Implantação'!N22+'Cronograma Reservatório'!N22</f>
        <v>#VALUE!</v>
      </c>
      <c r="O22" s="51" t="e">
        <f>N22/$V$22</f>
        <v>#VALUE!</v>
      </c>
      <c r="P22" s="9" t="e">
        <f>'Cronograma Guarita'!P22+'Cronograma Multifuncional'!P22+'Cronograma Oficinas'!P22+'Cronograma Subestação'!P22+'Cronograma Implantação'!P22+'Cronograma Reservatório'!P22</f>
        <v>#VALUE!</v>
      </c>
      <c r="Q22" s="51" t="e">
        <f>P22/$V$22</f>
        <v>#VALUE!</v>
      </c>
      <c r="R22" s="9" t="e">
        <f>'Cronograma Guarita'!R22+'Cronograma Multifuncional'!R22+'Cronograma Oficinas'!R22+'Cronograma Subestação'!R22+'Cronograma Implantação'!R22+'Cronograma Reservatório'!R22</f>
        <v>#VALUE!</v>
      </c>
      <c r="S22" s="51" t="e">
        <f>R22/$V$22</f>
        <v>#VALUE!</v>
      </c>
      <c r="T22" s="9" t="e">
        <f>'Cronograma Guarita'!T22+'Cronograma Multifuncional'!T22+'Cronograma Oficinas'!T22+'Cronograma Subestação'!T22+'Cronograma Implantação'!T22+'Cronograma Reservatório'!T22</f>
        <v>#VALUE!</v>
      </c>
      <c r="U22" s="51" t="e">
        <f>T22/$V$22</f>
        <v>#VALUE!</v>
      </c>
      <c r="V22" s="50" t="e">
        <f>'Cronograma Guarita'!V22+'Cronograma Multifuncional'!V22+'Cronograma Oficinas'!V22+'Cronograma Subestação'!V22+'Cronograma Implantação'!V22+'Cronograma Reservatório'!V22</f>
        <v>#VALUE!</v>
      </c>
      <c r="W22" s="10" t="e">
        <f t="shared" si="0"/>
        <v>#VALUE!</v>
      </c>
      <c r="AG22" s="32" t="e">
        <f>B22+D22</f>
        <v>#VALUE!</v>
      </c>
      <c r="AH22" s="32" t="e">
        <f>V22-AG22</f>
        <v>#VALUE!</v>
      </c>
    </row>
    <row r="23" spans="1:34" s="20" customFormat="1" ht="25.5" customHeight="1">
      <c r="A23" s="8" t="s">
        <v>210</v>
      </c>
      <c r="B23" s="9" t="e">
        <f>'Cronograma Guarita'!B23+'Cronograma Multifuncional'!B23+'Cronograma Oficinas'!B23+'Cronograma Subestação'!B23+'Cronograma Implantação'!B23+'Cronograma Reservatório'!B23</f>
        <v>#VALUE!</v>
      </c>
      <c r="C23" s="51" t="e">
        <f>B23/$V$23</f>
        <v>#VALUE!</v>
      </c>
      <c r="D23" s="9" t="e">
        <f>'Cronograma Guarita'!D23+'Cronograma Multifuncional'!D23+'Cronograma Oficinas'!D23+'Cronograma Subestação'!D23+'Cronograma Implantação'!D23+'Cronograma Reservatório'!D23</f>
        <v>#VALUE!</v>
      </c>
      <c r="E23" s="51" t="e">
        <f>D23/$V$23</f>
        <v>#VALUE!</v>
      </c>
      <c r="F23" s="9" t="e">
        <f>'Cronograma Guarita'!F23+'Cronograma Multifuncional'!F23+'Cronograma Oficinas'!F23+'Cronograma Subestação'!F23+'Cronograma Implantação'!F23+'Cronograma Reservatório'!F23</f>
        <v>#VALUE!</v>
      </c>
      <c r="G23" s="51" t="e">
        <f>F23/$V$23</f>
        <v>#VALUE!</v>
      </c>
      <c r="H23" s="9" t="e">
        <f>'Cronograma Guarita'!H23+'Cronograma Multifuncional'!H23+'Cronograma Oficinas'!H23+'Cronograma Subestação'!H23+'Cronograma Implantação'!H23+'Cronograma Reservatório'!H23</f>
        <v>#VALUE!</v>
      </c>
      <c r="I23" s="51" t="e">
        <f>H23/$V$23</f>
        <v>#VALUE!</v>
      </c>
      <c r="J23" s="9" t="e">
        <f>'Cronograma Guarita'!J23+'Cronograma Multifuncional'!J23+'Cronograma Oficinas'!J23+'Cronograma Subestação'!J23+'Cronograma Implantação'!J23+'Cronograma Reservatório'!J23</f>
        <v>#VALUE!</v>
      </c>
      <c r="K23" s="51" t="e">
        <f>J23/$V$23</f>
        <v>#VALUE!</v>
      </c>
      <c r="L23" s="9" t="e">
        <f>'Cronograma Guarita'!L23+'Cronograma Multifuncional'!L23+'Cronograma Oficinas'!L23+'Cronograma Subestação'!L23+'Cronograma Implantação'!L23+'Cronograma Reservatório'!L23</f>
        <v>#VALUE!</v>
      </c>
      <c r="M23" s="51" t="e">
        <f>L23/$V$23</f>
        <v>#VALUE!</v>
      </c>
      <c r="N23" s="9" t="e">
        <f>'Cronograma Guarita'!N23+'Cronograma Multifuncional'!N23+'Cronograma Oficinas'!N23+'Cronograma Subestação'!N23+'Cronograma Implantação'!N23+'Cronograma Reservatório'!N23</f>
        <v>#VALUE!</v>
      </c>
      <c r="O23" s="51" t="e">
        <f>N23/$V$23</f>
        <v>#VALUE!</v>
      </c>
      <c r="P23" s="9" t="e">
        <f>'Cronograma Guarita'!P23+'Cronograma Multifuncional'!P23+'Cronograma Oficinas'!P23+'Cronograma Subestação'!P23+'Cronograma Implantação'!P23+'Cronograma Reservatório'!P23</f>
        <v>#VALUE!</v>
      </c>
      <c r="Q23" s="51" t="e">
        <f>P23/$V$23</f>
        <v>#VALUE!</v>
      </c>
      <c r="R23" s="9" t="e">
        <f>'Cronograma Guarita'!R23+'Cronograma Multifuncional'!R23+'Cronograma Oficinas'!R23+'Cronograma Subestação'!R23+'Cronograma Implantação'!R23+'Cronograma Reservatório'!R23</f>
        <v>#VALUE!</v>
      </c>
      <c r="S23" s="51" t="e">
        <f>R23/$V$23</f>
        <v>#VALUE!</v>
      </c>
      <c r="T23" s="9" t="e">
        <f>'Cronograma Guarita'!T23+'Cronograma Multifuncional'!T23+'Cronograma Oficinas'!T23+'Cronograma Subestação'!T23+'Cronograma Implantação'!T23+'Cronograma Reservatório'!T23</f>
        <v>#VALUE!</v>
      </c>
      <c r="U23" s="51" t="e">
        <f>T23/$V$23</f>
        <v>#VALUE!</v>
      </c>
      <c r="V23" s="50" t="e">
        <f>'Cronograma Guarita'!V23+'Cronograma Multifuncional'!V23+'Cronograma Oficinas'!V23+'Cronograma Subestação'!V23+'Cronograma Implantação'!V23+'Cronograma Reservatório'!V23</f>
        <v>#VALUE!</v>
      </c>
      <c r="W23" s="10" t="e">
        <f t="shared" si="0"/>
        <v>#VALUE!</v>
      </c>
      <c r="AG23" s="32"/>
      <c r="AH23" s="32"/>
    </row>
    <row r="24" spans="1:34" s="20" customFormat="1" ht="25.5" customHeight="1">
      <c r="A24" s="8" t="s">
        <v>211</v>
      </c>
      <c r="B24" s="9" t="e">
        <f>'Cronograma Guarita'!B24+'Cronograma Multifuncional'!B24+'Cronograma Oficinas'!B24+'Cronograma Subestação'!B24+'Cronograma Implantação'!B24+'Cronograma Reservatório'!B24</f>
        <v>#VALUE!</v>
      </c>
      <c r="C24" s="51" t="e">
        <f>B24/$V$24</f>
        <v>#VALUE!</v>
      </c>
      <c r="D24" s="9" t="e">
        <f>'Cronograma Guarita'!D24+'Cronograma Multifuncional'!D24+'Cronograma Oficinas'!D24+'Cronograma Subestação'!D24+'Cronograma Implantação'!D24+'Cronograma Reservatório'!D24</f>
        <v>#VALUE!</v>
      </c>
      <c r="E24" s="51" t="e">
        <f>D24/$V$24</f>
        <v>#VALUE!</v>
      </c>
      <c r="F24" s="9" t="e">
        <f>'Cronograma Guarita'!F24+'Cronograma Multifuncional'!F24+'Cronograma Oficinas'!F24+'Cronograma Subestação'!F24+'Cronograma Implantação'!F24+'Cronograma Reservatório'!F24</f>
        <v>#VALUE!</v>
      </c>
      <c r="G24" s="51" t="e">
        <f>F24/$V$24</f>
        <v>#VALUE!</v>
      </c>
      <c r="H24" s="9" t="e">
        <f>'Cronograma Guarita'!H24+'Cronograma Multifuncional'!H24+'Cronograma Oficinas'!H24+'Cronograma Subestação'!H24+'Cronograma Implantação'!H24+'Cronograma Reservatório'!H24</f>
        <v>#VALUE!</v>
      </c>
      <c r="I24" s="51" t="e">
        <f>H24/$V$24</f>
        <v>#VALUE!</v>
      </c>
      <c r="J24" s="9" t="e">
        <f>'Cronograma Guarita'!J24+'Cronograma Multifuncional'!J24+'Cronograma Oficinas'!J24+'Cronograma Subestação'!J24+'Cronograma Implantação'!J24+'Cronograma Reservatório'!J24</f>
        <v>#VALUE!</v>
      </c>
      <c r="K24" s="51" t="e">
        <f>J24/$V$24</f>
        <v>#VALUE!</v>
      </c>
      <c r="L24" s="9" t="e">
        <f>'Cronograma Guarita'!L24+'Cronograma Multifuncional'!L24+'Cronograma Oficinas'!L24+'Cronograma Subestação'!L24+'Cronograma Implantação'!L24+'Cronograma Reservatório'!L24</f>
        <v>#VALUE!</v>
      </c>
      <c r="M24" s="51" t="e">
        <f>L24/$V$24</f>
        <v>#VALUE!</v>
      </c>
      <c r="N24" s="9" t="e">
        <f>'Cronograma Guarita'!N24+'Cronograma Multifuncional'!N24+'Cronograma Oficinas'!N24+'Cronograma Subestação'!N24+'Cronograma Implantação'!N24+'Cronograma Reservatório'!N24</f>
        <v>#VALUE!</v>
      </c>
      <c r="O24" s="51" t="e">
        <f>N24/$V$24</f>
        <v>#VALUE!</v>
      </c>
      <c r="P24" s="9" t="e">
        <f>'Cronograma Guarita'!P24+'Cronograma Multifuncional'!P24+'Cronograma Oficinas'!P24+'Cronograma Subestação'!P24+'Cronograma Implantação'!P24+'Cronograma Reservatório'!P24</f>
        <v>#VALUE!</v>
      </c>
      <c r="Q24" s="51" t="e">
        <f>P24/$V$24</f>
        <v>#VALUE!</v>
      </c>
      <c r="R24" s="9" t="e">
        <f>'Cronograma Guarita'!R24+'Cronograma Multifuncional'!R24+'Cronograma Oficinas'!R24+'Cronograma Subestação'!R24+'Cronograma Implantação'!R24+'Cronograma Reservatório'!R24</f>
        <v>#VALUE!</v>
      </c>
      <c r="S24" s="51" t="e">
        <f>R24/$V$24</f>
        <v>#VALUE!</v>
      </c>
      <c r="T24" s="9" t="e">
        <f>'Cronograma Guarita'!T24+'Cronograma Multifuncional'!T24+'Cronograma Oficinas'!T24+'Cronograma Subestação'!T24+'Cronograma Implantação'!T24+'Cronograma Reservatório'!T24</f>
        <v>#VALUE!</v>
      </c>
      <c r="U24" s="51" t="e">
        <f>T24/$V$24</f>
        <v>#VALUE!</v>
      </c>
      <c r="V24" s="50" t="e">
        <f>'Cronograma Guarita'!V24+'Cronograma Multifuncional'!V24+'Cronograma Oficinas'!V24+'Cronograma Subestação'!V24+'Cronograma Implantação'!V24+'Cronograma Reservatório'!V24</f>
        <v>#VALUE!</v>
      </c>
      <c r="W24" s="10" t="e">
        <f t="shared" si="0"/>
        <v>#VALUE!</v>
      </c>
      <c r="AG24" s="32"/>
      <c r="AH24" s="32"/>
    </row>
    <row r="25" spans="1:34" s="20" customFormat="1" ht="25.5" customHeight="1">
      <c r="A25" s="8" t="s">
        <v>176</v>
      </c>
      <c r="B25" s="9" t="e">
        <f>'Cronograma Guarita'!B25+'Cronograma Multifuncional'!B25+'Cronograma Oficinas'!B25+'Cronograma Subestação'!B25+'Cronograma Implantação'!B25+'Cronograma Reservatório'!B25</f>
        <v>#VALUE!</v>
      </c>
      <c r="C25" s="51" t="e">
        <f>B25/$V$25</f>
        <v>#VALUE!</v>
      </c>
      <c r="D25" s="9" t="e">
        <f>'Cronograma Guarita'!D25+'Cronograma Multifuncional'!D25+'Cronograma Oficinas'!D25+'Cronograma Subestação'!D25+'Cronograma Implantação'!D25+'Cronograma Reservatório'!D25</f>
        <v>#VALUE!</v>
      </c>
      <c r="E25" s="51" t="e">
        <f>D25/$V$25</f>
        <v>#VALUE!</v>
      </c>
      <c r="F25" s="9" t="e">
        <f>'Cronograma Guarita'!F25+'Cronograma Multifuncional'!F25+'Cronograma Oficinas'!F25+'Cronograma Subestação'!F25+'Cronograma Implantação'!F25+'Cronograma Reservatório'!F25</f>
        <v>#VALUE!</v>
      </c>
      <c r="G25" s="51" t="e">
        <f>F25/$V$25</f>
        <v>#VALUE!</v>
      </c>
      <c r="H25" s="9" t="e">
        <f>'Cronograma Guarita'!H25+'Cronograma Multifuncional'!H25+'Cronograma Oficinas'!H25+'Cronograma Subestação'!H25+'Cronograma Implantação'!H25+'Cronograma Reservatório'!H25</f>
        <v>#VALUE!</v>
      </c>
      <c r="I25" s="51" t="e">
        <f>H25/$V$25</f>
        <v>#VALUE!</v>
      </c>
      <c r="J25" s="9" t="e">
        <f>'Cronograma Guarita'!J25+'Cronograma Multifuncional'!J25+'Cronograma Oficinas'!J25+'Cronograma Subestação'!J25+'Cronograma Implantação'!J25+'Cronograma Reservatório'!J25</f>
        <v>#VALUE!</v>
      </c>
      <c r="K25" s="51" t="e">
        <f>J25/$V$25</f>
        <v>#VALUE!</v>
      </c>
      <c r="L25" s="9" t="e">
        <f>'Cronograma Guarita'!L25+'Cronograma Multifuncional'!L25+'Cronograma Oficinas'!L25+'Cronograma Subestação'!L25+'Cronograma Implantação'!L25+'Cronograma Reservatório'!L25</f>
        <v>#VALUE!</v>
      </c>
      <c r="M25" s="51" t="e">
        <f>L25/$V$25</f>
        <v>#VALUE!</v>
      </c>
      <c r="N25" s="9" t="e">
        <f>'Cronograma Guarita'!N25+'Cronograma Multifuncional'!N25+'Cronograma Oficinas'!N25+'Cronograma Subestação'!N25+'Cronograma Implantação'!N25+'Cronograma Reservatório'!N25</f>
        <v>#VALUE!</v>
      </c>
      <c r="O25" s="51" t="e">
        <f>N25/$V$25</f>
        <v>#VALUE!</v>
      </c>
      <c r="P25" s="9" t="e">
        <f>'Cronograma Guarita'!P25+'Cronograma Multifuncional'!P25+'Cronograma Oficinas'!P25+'Cronograma Subestação'!P25+'Cronograma Implantação'!P25+'Cronograma Reservatório'!P25</f>
        <v>#VALUE!</v>
      </c>
      <c r="Q25" s="51" t="e">
        <f>P25/$V$25</f>
        <v>#VALUE!</v>
      </c>
      <c r="R25" s="9" t="e">
        <f>'Cronograma Guarita'!R25+'Cronograma Multifuncional'!R25+'Cronograma Oficinas'!R25+'Cronograma Subestação'!R25+'Cronograma Implantação'!R25+'Cronograma Reservatório'!R25</f>
        <v>#VALUE!</v>
      </c>
      <c r="S25" s="51" t="e">
        <f>R25/$V$25</f>
        <v>#VALUE!</v>
      </c>
      <c r="T25" s="9" t="e">
        <f>'Cronograma Guarita'!T25+'Cronograma Multifuncional'!T25+'Cronograma Oficinas'!T25+'Cronograma Subestação'!T25+'Cronograma Implantação'!T25+'Cronograma Reservatório'!T25</f>
        <v>#VALUE!</v>
      </c>
      <c r="U25" s="51" t="e">
        <f>T25/$V$25</f>
        <v>#VALUE!</v>
      </c>
      <c r="V25" s="50" t="e">
        <f>'Cronograma Guarita'!V25+'Cronograma Multifuncional'!V25+'Cronograma Oficinas'!V25+'Cronograma Subestação'!V25+'Cronograma Implantação'!V25+'Cronograma Reservatório'!V25</f>
        <v>#VALUE!</v>
      </c>
      <c r="W25" s="10" t="e">
        <f t="shared" si="0"/>
        <v>#VALUE!</v>
      </c>
      <c r="AG25" s="32" t="e">
        <f>B25+D25</f>
        <v>#VALUE!</v>
      </c>
      <c r="AH25" s="32" t="e">
        <f>V25-AG25</f>
        <v>#VALUE!</v>
      </c>
    </row>
    <row r="26" spans="1:34" s="20" customFormat="1" ht="25.5" customHeight="1">
      <c r="A26" s="8" t="s">
        <v>188</v>
      </c>
      <c r="B26" s="9" t="e">
        <f>'Cronograma Guarita'!B26+'Cronograma Multifuncional'!B26+'Cronograma Oficinas'!B26+'Cronograma Subestação'!B26+'Cronograma Implantação'!B26+'Cronograma Reservatório'!B26</f>
        <v>#VALUE!</v>
      </c>
      <c r="C26" s="51" t="e">
        <f>B26/$V$26</f>
        <v>#VALUE!</v>
      </c>
      <c r="D26" s="9" t="e">
        <f>'Cronograma Guarita'!D26+'Cronograma Multifuncional'!D26+'Cronograma Oficinas'!D26+'Cronograma Subestação'!D26+'Cronograma Implantação'!D26+'Cronograma Reservatório'!D26</f>
        <v>#VALUE!</v>
      </c>
      <c r="E26" s="51" t="e">
        <f>D26/$V$26</f>
        <v>#VALUE!</v>
      </c>
      <c r="F26" s="9" t="e">
        <f>'Cronograma Guarita'!F26+'Cronograma Multifuncional'!F26+'Cronograma Oficinas'!F26+'Cronograma Subestação'!F26+'Cronograma Implantação'!F26+'Cronograma Reservatório'!F26</f>
        <v>#VALUE!</v>
      </c>
      <c r="G26" s="51" t="e">
        <f>F26/$V$26</f>
        <v>#VALUE!</v>
      </c>
      <c r="H26" s="9" t="e">
        <f>'Cronograma Guarita'!H26+'Cronograma Multifuncional'!H26+'Cronograma Oficinas'!H26+'Cronograma Subestação'!H26+'Cronograma Implantação'!H26+'Cronograma Reservatório'!H26</f>
        <v>#VALUE!</v>
      </c>
      <c r="I26" s="51" t="e">
        <f>H26/$V$26</f>
        <v>#VALUE!</v>
      </c>
      <c r="J26" s="9" t="e">
        <f>'Cronograma Guarita'!J26+'Cronograma Multifuncional'!J26+'Cronograma Oficinas'!J26+'Cronograma Subestação'!J26+'Cronograma Implantação'!J26+'Cronograma Reservatório'!J26</f>
        <v>#VALUE!</v>
      </c>
      <c r="K26" s="51" t="e">
        <f>J26/$V$26</f>
        <v>#VALUE!</v>
      </c>
      <c r="L26" s="9" t="e">
        <f>'Cronograma Guarita'!L26+'Cronograma Multifuncional'!L26+'Cronograma Oficinas'!L26+'Cronograma Subestação'!L26+'Cronograma Implantação'!L26+'Cronograma Reservatório'!L26</f>
        <v>#VALUE!</v>
      </c>
      <c r="M26" s="51" t="e">
        <f>L26/$V$26</f>
        <v>#VALUE!</v>
      </c>
      <c r="N26" s="9" t="e">
        <f>'Cronograma Guarita'!N26+'Cronograma Multifuncional'!N26+'Cronograma Oficinas'!N26+'Cronograma Subestação'!N26+'Cronograma Implantação'!N26+'Cronograma Reservatório'!N26</f>
        <v>#VALUE!</v>
      </c>
      <c r="O26" s="51" t="e">
        <f>N26/$V$26</f>
        <v>#VALUE!</v>
      </c>
      <c r="P26" s="9" t="e">
        <f>'Cronograma Guarita'!P26+'Cronograma Multifuncional'!P26+'Cronograma Oficinas'!P26+'Cronograma Subestação'!P26+'Cronograma Implantação'!P26+'Cronograma Reservatório'!P26</f>
        <v>#VALUE!</v>
      </c>
      <c r="Q26" s="51" t="e">
        <f>P26/$V$26</f>
        <v>#VALUE!</v>
      </c>
      <c r="R26" s="9" t="e">
        <f>'Cronograma Guarita'!R26+'Cronograma Multifuncional'!R26+'Cronograma Oficinas'!R26+'Cronograma Subestação'!R26+'Cronograma Implantação'!R26+'Cronograma Reservatório'!R26</f>
        <v>#VALUE!</v>
      </c>
      <c r="S26" s="51" t="e">
        <f>R26/$V$26</f>
        <v>#VALUE!</v>
      </c>
      <c r="T26" s="9" t="e">
        <f>'Cronograma Guarita'!T26+'Cronograma Multifuncional'!T26+'Cronograma Oficinas'!T26+'Cronograma Subestação'!T26+'Cronograma Implantação'!T26+'Cronograma Reservatório'!T26</f>
        <v>#VALUE!</v>
      </c>
      <c r="U26" s="51" t="e">
        <f>T26/$V$26</f>
        <v>#VALUE!</v>
      </c>
      <c r="V26" s="50" t="e">
        <f>'Cronograma Guarita'!V26+'Cronograma Multifuncional'!V26+'Cronograma Oficinas'!V26+'Cronograma Subestação'!V26+'Cronograma Implantação'!V26+'Cronograma Reservatório'!V26</f>
        <v>#VALUE!</v>
      </c>
      <c r="W26" s="10" t="e">
        <f t="shared" si="0"/>
        <v>#VALUE!</v>
      </c>
      <c r="AG26" s="32" t="e">
        <f>B26+D26</f>
        <v>#VALUE!</v>
      </c>
      <c r="AH26" s="32" t="e">
        <f>V26-AG26</f>
        <v>#VALUE!</v>
      </c>
    </row>
    <row r="27" spans="1:34" s="20" customFormat="1" ht="25.5" customHeight="1">
      <c r="A27" s="8" t="s">
        <v>212</v>
      </c>
      <c r="B27" s="9" t="e">
        <f>'Cronograma Guarita'!B27+'Cronograma Multifuncional'!B27+'Cronograma Oficinas'!B27+'Cronograma Subestação'!B27+'Cronograma Implantação'!B27+'Cronograma Reservatório'!B27</f>
        <v>#VALUE!</v>
      </c>
      <c r="C27" s="51" t="e">
        <f>B27/$V$27</f>
        <v>#VALUE!</v>
      </c>
      <c r="D27" s="9" t="e">
        <f>'Cronograma Guarita'!D27+'Cronograma Multifuncional'!D27+'Cronograma Oficinas'!D27+'Cronograma Subestação'!D27+'Cronograma Implantação'!D27+'Cronograma Reservatório'!D27</f>
        <v>#VALUE!</v>
      </c>
      <c r="E27" s="51" t="e">
        <f>D27/$V$27</f>
        <v>#VALUE!</v>
      </c>
      <c r="F27" s="9" t="e">
        <f>'Cronograma Guarita'!F27+'Cronograma Multifuncional'!F27+'Cronograma Oficinas'!F27+'Cronograma Subestação'!F27+'Cronograma Implantação'!F27+'Cronograma Reservatório'!F27</f>
        <v>#VALUE!</v>
      </c>
      <c r="G27" s="51" t="e">
        <f>F27/$V$27</f>
        <v>#VALUE!</v>
      </c>
      <c r="H27" s="9" t="e">
        <f>'Cronograma Guarita'!H27+'Cronograma Multifuncional'!H27+'Cronograma Oficinas'!H27+'Cronograma Subestação'!H27+'Cronograma Implantação'!H27+'Cronograma Reservatório'!H27</f>
        <v>#VALUE!</v>
      </c>
      <c r="I27" s="51" t="e">
        <f>H27/$V$27</f>
        <v>#VALUE!</v>
      </c>
      <c r="J27" s="9" t="e">
        <f>'Cronograma Guarita'!J27+'Cronograma Multifuncional'!J27+'Cronograma Oficinas'!J27+'Cronograma Subestação'!J27+'Cronograma Implantação'!J27+'Cronograma Reservatório'!J27</f>
        <v>#VALUE!</v>
      </c>
      <c r="K27" s="51" t="e">
        <f>J27/$V$27</f>
        <v>#VALUE!</v>
      </c>
      <c r="L27" s="9" t="e">
        <f>'Cronograma Guarita'!L27+'Cronograma Multifuncional'!L27+'Cronograma Oficinas'!L27+'Cronograma Subestação'!L27+'Cronograma Implantação'!L27+'Cronograma Reservatório'!L27</f>
        <v>#VALUE!</v>
      </c>
      <c r="M27" s="51" t="e">
        <f>L27/$V$27</f>
        <v>#VALUE!</v>
      </c>
      <c r="N27" s="9" t="e">
        <f>'Cronograma Guarita'!N27+'Cronograma Multifuncional'!N27+'Cronograma Oficinas'!N27+'Cronograma Subestação'!N27+'Cronograma Implantação'!N27+'Cronograma Reservatório'!N27</f>
        <v>#VALUE!</v>
      </c>
      <c r="O27" s="51" t="e">
        <f>N27/$V$27</f>
        <v>#VALUE!</v>
      </c>
      <c r="P27" s="9" t="e">
        <f>'Cronograma Guarita'!P27+'Cronograma Multifuncional'!P27+'Cronograma Oficinas'!P27+'Cronograma Subestação'!P27+'Cronograma Implantação'!P27+'Cronograma Reservatório'!P27</f>
        <v>#VALUE!</v>
      </c>
      <c r="Q27" s="51" t="e">
        <f>P27/$V$27</f>
        <v>#VALUE!</v>
      </c>
      <c r="R27" s="9" t="e">
        <f>'Cronograma Guarita'!R27+'Cronograma Multifuncional'!R27+'Cronograma Oficinas'!R27+'Cronograma Subestação'!R27+'Cronograma Implantação'!R27+'Cronograma Reservatório'!R27</f>
        <v>#VALUE!</v>
      </c>
      <c r="S27" s="51" t="e">
        <f>R27/$V$27</f>
        <v>#VALUE!</v>
      </c>
      <c r="T27" s="9" t="e">
        <f>'Cronograma Guarita'!T27+'Cronograma Multifuncional'!T27+'Cronograma Oficinas'!T27+'Cronograma Subestação'!T27+'Cronograma Implantação'!T27+'Cronograma Reservatório'!T27</f>
        <v>#VALUE!</v>
      </c>
      <c r="U27" s="51" t="e">
        <f>T27/$V$27</f>
        <v>#VALUE!</v>
      </c>
      <c r="V27" s="50" t="e">
        <f>'Cronograma Guarita'!V27+'Cronograma Multifuncional'!V27+'Cronograma Oficinas'!V27+'Cronograma Subestação'!V27+'Cronograma Implantação'!V27+'Cronograma Reservatório'!V27</f>
        <v>#VALUE!</v>
      </c>
      <c r="W27" s="10" t="e">
        <f t="shared" si="0"/>
        <v>#VALUE!</v>
      </c>
      <c r="AG27" s="32"/>
      <c r="AH27" s="32"/>
    </row>
    <row r="28" spans="1:34" s="20" customFormat="1" ht="25.5" customHeight="1">
      <c r="A28" s="8" t="s">
        <v>213</v>
      </c>
      <c r="B28" s="9" t="e">
        <f>'Cronograma Guarita'!B28+'Cronograma Multifuncional'!B28+'Cronograma Oficinas'!B28+'Cronograma Subestação'!B28+'Cronograma Implantação'!B28+'Cronograma Reservatório'!B28</f>
        <v>#VALUE!</v>
      </c>
      <c r="C28" s="51" t="e">
        <f>B28/$V$28</f>
        <v>#VALUE!</v>
      </c>
      <c r="D28" s="9" t="e">
        <f>'Cronograma Guarita'!D28+'Cronograma Multifuncional'!D28+'Cronograma Oficinas'!D28+'Cronograma Subestação'!D28+'Cronograma Implantação'!D28+'Cronograma Reservatório'!D28</f>
        <v>#VALUE!</v>
      </c>
      <c r="E28" s="51" t="e">
        <f>D28/$V$28</f>
        <v>#VALUE!</v>
      </c>
      <c r="F28" s="9" t="e">
        <f>'Cronograma Guarita'!F28+'Cronograma Multifuncional'!F28+'Cronograma Oficinas'!F28+'Cronograma Subestação'!F28+'Cronograma Implantação'!F28+'Cronograma Reservatório'!F28</f>
        <v>#VALUE!</v>
      </c>
      <c r="G28" s="51" t="e">
        <f>F28/$V$28</f>
        <v>#VALUE!</v>
      </c>
      <c r="H28" s="9" t="e">
        <f>'Cronograma Guarita'!H28+'Cronograma Multifuncional'!H28+'Cronograma Oficinas'!H28+'Cronograma Subestação'!H28+'Cronograma Implantação'!H28+'Cronograma Reservatório'!H28</f>
        <v>#VALUE!</v>
      </c>
      <c r="I28" s="51" t="e">
        <f>H28/$V$28</f>
        <v>#VALUE!</v>
      </c>
      <c r="J28" s="9" t="e">
        <f>'Cronograma Guarita'!J28+'Cronograma Multifuncional'!J28+'Cronograma Oficinas'!J28+'Cronograma Subestação'!J28+'Cronograma Implantação'!J28+'Cronograma Reservatório'!J28</f>
        <v>#VALUE!</v>
      </c>
      <c r="K28" s="51" t="e">
        <f>J28/$V$28</f>
        <v>#VALUE!</v>
      </c>
      <c r="L28" s="9" t="e">
        <f>'Cronograma Guarita'!L28+'Cronograma Multifuncional'!L28+'Cronograma Oficinas'!L28+'Cronograma Subestação'!L28+'Cronograma Implantação'!L28+'Cronograma Reservatório'!L28</f>
        <v>#VALUE!</v>
      </c>
      <c r="M28" s="51" t="e">
        <f>L28/$V$28</f>
        <v>#VALUE!</v>
      </c>
      <c r="N28" s="9" t="e">
        <f>'Cronograma Guarita'!N28+'Cronograma Multifuncional'!N28+'Cronograma Oficinas'!N28+'Cronograma Subestação'!N28+'Cronograma Implantação'!N28+'Cronograma Reservatório'!N28</f>
        <v>#VALUE!</v>
      </c>
      <c r="O28" s="51" t="e">
        <f>N28/$V$28</f>
        <v>#VALUE!</v>
      </c>
      <c r="P28" s="9" t="e">
        <f>'Cronograma Guarita'!P28+'Cronograma Multifuncional'!P28+'Cronograma Oficinas'!P28+'Cronograma Subestação'!P28+'Cronograma Implantação'!P28+'Cronograma Reservatório'!P28</f>
        <v>#VALUE!</v>
      </c>
      <c r="Q28" s="51" t="e">
        <f>P28/$V$28</f>
        <v>#VALUE!</v>
      </c>
      <c r="R28" s="9" t="e">
        <f>'Cronograma Guarita'!R28+'Cronograma Multifuncional'!R28+'Cronograma Oficinas'!R28+'Cronograma Subestação'!R28+'Cronograma Implantação'!R28+'Cronograma Reservatório'!R28</f>
        <v>#VALUE!</v>
      </c>
      <c r="S28" s="51" t="e">
        <f>R28/$V$28</f>
        <v>#VALUE!</v>
      </c>
      <c r="T28" s="9" t="e">
        <f>'Cronograma Guarita'!T28+'Cronograma Multifuncional'!T28+'Cronograma Oficinas'!T28+'Cronograma Subestação'!T28+'Cronograma Implantação'!T28+'Cronograma Reservatório'!T28</f>
        <v>#VALUE!</v>
      </c>
      <c r="U28" s="51" t="e">
        <f>T28/$V$28</f>
        <v>#VALUE!</v>
      </c>
      <c r="V28" s="50" t="e">
        <f>'Cronograma Guarita'!V28+'Cronograma Multifuncional'!V28+'Cronograma Oficinas'!V28+'Cronograma Subestação'!V28+'Cronograma Implantação'!V28+'Cronograma Reservatório'!V28</f>
        <v>#VALUE!</v>
      </c>
      <c r="W28" s="10" t="e">
        <f t="shared" si="0"/>
        <v>#VALUE!</v>
      </c>
      <c r="AG28" s="32"/>
      <c r="AH28" s="32"/>
    </row>
    <row r="29" spans="1:34" s="20" customFormat="1" ht="25.5" customHeight="1">
      <c r="A29" s="8" t="s">
        <v>214</v>
      </c>
      <c r="B29" s="9" t="e">
        <f>'Cronograma Guarita'!B29+'Cronograma Multifuncional'!B29+'Cronograma Oficinas'!B29+'Cronograma Subestação'!B29+'Cronograma Implantação'!B29+'Cronograma Reservatório'!B29</f>
        <v>#VALUE!</v>
      </c>
      <c r="C29" s="51" t="e">
        <f>B29/$V$29</f>
        <v>#VALUE!</v>
      </c>
      <c r="D29" s="9" t="e">
        <f>'Cronograma Guarita'!D29+'Cronograma Multifuncional'!D29+'Cronograma Oficinas'!D29+'Cronograma Subestação'!D29+'Cronograma Implantação'!D29+'Cronograma Reservatório'!D29</f>
        <v>#VALUE!</v>
      </c>
      <c r="E29" s="51" t="e">
        <f>D29/$V$29</f>
        <v>#VALUE!</v>
      </c>
      <c r="F29" s="9" t="e">
        <f>'Cronograma Guarita'!F29+'Cronograma Multifuncional'!F29+'Cronograma Oficinas'!F29+'Cronograma Subestação'!F29+'Cronograma Implantação'!F29+'Cronograma Reservatório'!F29</f>
        <v>#VALUE!</v>
      </c>
      <c r="G29" s="51" t="e">
        <f>F29/$V$29</f>
        <v>#VALUE!</v>
      </c>
      <c r="H29" s="9" t="e">
        <f>'Cronograma Guarita'!H29+'Cronograma Multifuncional'!H29+'Cronograma Oficinas'!H29+'Cronograma Subestação'!H29+'Cronograma Implantação'!H29+'Cronograma Reservatório'!H29</f>
        <v>#VALUE!</v>
      </c>
      <c r="I29" s="51" t="e">
        <f>H29/$V$29</f>
        <v>#VALUE!</v>
      </c>
      <c r="J29" s="9" t="e">
        <f>'Cronograma Guarita'!J29+'Cronograma Multifuncional'!J29+'Cronograma Oficinas'!J29+'Cronograma Subestação'!J29+'Cronograma Implantação'!J29+'Cronograma Reservatório'!J29</f>
        <v>#VALUE!</v>
      </c>
      <c r="K29" s="51" t="e">
        <f>J29/$V$29</f>
        <v>#VALUE!</v>
      </c>
      <c r="L29" s="9" t="e">
        <f>'Cronograma Guarita'!L29+'Cronograma Multifuncional'!L29+'Cronograma Oficinas'!L29+'Cronograma Subestação'!L29+'Cronograma Implantação'!L29+'Cronograma Reservatório'!L29</f>
        <v>#VALUE!</v>
      </c>
      <c r="M29" s="51" t="e">
        <f>L29/$V$29</f>
        <v>#VALUE!</v>
      </c>
      <c r="N29" s="9" t="e">
        <f>'Cronograma Guarita'!N29+'Cronograma Multifuncional'!N29+'Cronograma Oficinas'!N29+'Cronograma Subestação'!N29+'Cronograma Implantação'!N29+'Cronograma Reservatório'!N29</f>
        <v>#VALUE!</v>
      </c>
      <c r="O29" s="51" t="e">
        <f>N29/$V$29</f>
        <v>#VALUE!</v>
      </c>
      <c r="P29" s="9" t="e">
        <f>'Cronograma Guarita'!P29+'Cronograma Multifuncional'!P29+'Cronograma Oficinas'!P29+'Cronograma Subestação'!P29+'Cronograma Implantação'!P29+'Cronograma Reservatório'!P29</f>
        <v>#VALUE!</v>
      </c>
      <c r="Q29" s="51" t="e">
        <f>P29/$V$29</f>
        <v>#VALUE!</v>
      </c>
      <c r="R29" s="9" t="e">
        <f>'Cronograma Guarita'!R29+'Cronograma Multifuncional'!R29+'Cronograma Oficinas'!R29+'Cronograma Subestação'!R29+'Cronograma Implantação'!R29+'Cronograma Reservatório'!R29</f>
        <v>#VALUE!</v>
      </c>
      <c r="S29" s="51" t="e">
        <f>R29/$V$29</f>
        <v>#VALUE!</v>
      </c>
      <c r="T29" s="9" t="e">
        <f>'Cronograma Guarita'!T29+'Cronograma Multifuncional'!T29+'Cronograma Oficinas'!T29+'Cronograma Subestação'!T29+'Cronograma Implantação'!T29+'Cronograma Reservatório'!T29</f>
        <v>#VALUE!</v>
      </c>
      <c r="U29" s="51" t="e">
        <f>T29/$V$29</f>
        <v>#VALUE!</v>
      </c>
      <c r="V29" s="50" t="e">
        <f>'Cronograma Guarita'!V29+'Cronograma Multifuncional'!V29+'Cronograma Oficinas'!V29+'Cronograma Subestação'!V29+'Cronograma Implantação'!V29+'Cronograma Reservatório'!V29</f>
        <v>#VALUE!</v>
      </c>
      <c r="W29" s="10" t="e">
        <f t="shared" si="0"/>
        <v>#VALUE!</v>
      </c>
      <c r="AG29" s="32"/>
      <c r="AH29" s="32"/>
    </row>
    <row r="30" spans="1:34" s="20" customFormat="1" ht="25.5" customHeight="1">
      <c r="A30" s="8" t="s">
        <v>215</v>
      </c>
      <c r="B30" s="9" t="e">
        <f>'Cronograma Guarita'!B30+'Cronograma Multifuncional'!B30+'Cronograma Oficinas'!B30+'Cronograma Subestação'!B30+'Cronograma Implantação'!B30+'Cronograma Reservatório'!B30</f>
        <v>#VALUE!</v>
      </c>
      <c r="C30" s="51" t="e">
        <f>B30/$V$30</f>
        <v>#VALUE!</v>
      </c>
      <c r="D30" s="9" t="e">
        <f>'Cronograma Guarita'!D30+'Cronograma Multifuncional'!D30+'Cronograma Oficinas'!D30+'Cronograma Subestação'!D30+'Cronograma Implantação'!D30+'Cronograma Reservatório'!D30</f>
        <v>#VALUE!</v>
      </c>
      <c r="E30" s="51" t="e">
        <f>D30/$V$30</f>
        <v>#VALUE!</v>
      </c>
      <c r="F30" s="9" t="e">
        <f>'Cronograma Guarita'!F30+'Cronograma Multifuncional'!F30+'Cronograma Oficinas'!F30+'Cronograma Subestação'!F30+'Cronograma Implantação'!F30+'Cronograma Reservatório'!F30</f>
        <v>#VALUE!</v>
      </c>
      <c r="G30" s="51" t="e">
        <f>F30/$V$30</f>
        <v>#VALUE!</v>
      </c>
      <c r="H30" s="9" t="e">
        <f>'Cronograma Guarita'!H30+'Cronograma Multifuncional'!H30+'Cronograma Oficinas'!H30+'Cronograma Subestação'!H30+'Cronograma Implantação'!H30+'Cronograma Reservatório'!H30</f>
        <v>#VALUE!</v>
      </c>
      <c r="I30" s="51" t="e">
        <f>H30/$V$30</f>
        <v>#VALUE!</v>
      </c>
      <c r="J30" s="9" t="e">
        <f>'Cronograma Guarita'!J30+'Cronograma Multifuncional'!J30+'Cronograma Oficinas'!J30+'Cronograma Subestação'!J30+'Cronograma Implantação'!J30+'Cronograma Reservatório'!J30</f>
        <v>#VALUE!</v>
      </c>
      <c r="K30" s="51" t="e">
        <f>J30/$V$30</f>
        <v>#VALUE!</v>
      </c>
      <c r="L30" s="9" t="e">
        <f>'Cronograma Guarita'!L30+'Cronograma Multifuncional'!L30+'Cronograma Oficinas'!L30+'Cronograma Subestação'!L30+'Cronograma Implantação'!L30+'Cronograma Reservatório'!L30</f>
        <v>#VALUE!</v>
      </c>
      <c r="M30" s="51" t="e">
        <f>L30/$V$30</f>
        <v>#VALUE!</v>
      </c>
      <c r="N30" s="9" t="e">
        <f>'Cronograma Guarita'!N30+'Cronograma Multifuncional'!N30+'Cronograma Oficinas'!N30+'Cronograma Subestação'!N30+'Cronograma Implantação'!N30+'Cronograma Reservatório'!N30</f>
        <v>#VALUE!</v>
      </c>
      <c r="O30" s="51" t="e">
        <f>N30/$V$30</f>
        <v>#VALUE!</v>
      </c>
      <c r="P30" s="9" t="e">
        <f>'Cronograma Guarita'!P30+'Cronograma Multifuncional'!P30+'Cronograma Oficinas'!P30+'Cronograma Subestação'!P30+'Cronograma Implantação'!P30+'Cronograma Reservatório'!P30</f>
        <v>#VALUE!</v>
      </c>
      <c r="Q30" s="51" t="e">
        <f>P30/$V$30</f>
        <v>#VALUE!</v>
      </c>
      <c r="R30" s="9" t="e">
        <f>'Cronograma Guarita'!R30+'Cronograma Multifuncional'!R30+'Cronograma Oficinas'!R30+'Cronograma Subestação'!R30+'Cronograma Implantação'!R30+'Cronograma Reservatório'!R30</f>
        <v>#VALUE!</v>
      </c>
      <c r="S30" s="51" t="e">
        <f>R30/$V$30</f>
        <v>#VALUE!</v>
      </c>
      <c r="T30" s="9" t="e">
        <f>'Cronograma Guarita'!T30+'Cronograma Multifuncional'!T30+'Cronograma Oficinas'!T30+'Cronograma Subestação'!T30+'Cronograma Implantação'!T30+'Cronograma Reservatório'!T30</f>
        <v>#VALUE!</v>
      </c>
      <c r="U30" s="51" t="e">
        <f>T30/$V$30</f>
        <v>#VALUE!</v>
      </c>
      <c r="V30" s="50" t="e">
        <f>'Cronograma Guarita'!V30+'Cronograma Multifuncional'!V30+'Cronograma Oficinas'!V30+'Cronograma Subestação'!V30+'Cronograma Implantação'!V30+'Cronograma Reservatório'!V30</f>
        <v>#VALUE!</v>
      </c>
      <c r="W30" s="10" t="e">
        <f t="shared" si="0"/>
        <v>#VALUE!</v>
      </c>
      <c r="AG30" s="32"/>
      <c r="AH30" s="32"/>
    </row>
    <row r="31" spans="1:34" s="20" customFormat="1" ht="25.5" customHeight="1">
      <c r="A31" s="8" t="s">
        <v>216</v>
      </c>
      <c r="B31" s="9" t="e">
        <f>'Cronograma Guarita'!B31+'Cronograma Multifuncional'!B31+'Cronograma Oficinas'!B31+'Cronograma Subestação'!B31+'Cronograma Implantação'!B31+'Cronograma Reservatório'!B31</f>
        <v>#VALUE!</v>
      </c>
      <c r="C31" s="51" t="e">
        <f>B31/$V$31</f>
        <v>#VALUE!</v>
      </c>
      <c r="D31" s="9" t="e">
        <f>'Cronograma Guarita'!D31+'Cronograma Multifuncional'!D31+'Cronograma Oficinas'!D31+'Cronograma Subestação'!D31+'Cronograma Implantação'!D31+'Cronograma Reservatório'!D31</f>
        <v>#VALUE!</v>
      </c>
      <c r="E31" s="51" t="e">
        <f>D31/$V$31</f>
        <v>#VALUE!</v>
      </c>
      <c r="F31" s="9" t="e">
        <f>'Cronograma Guarita'!F31+'Cronograma Multifuncional'!F31+'Cronograma Oficinas'!F31+'Cronograma Subestação'!F31+'Cronograma Implantação'!F31+'Cronograma Reservatório'!F31</f>
        <v>#VALUE!</v>
      </c>
      <c r="G31" s="51" t="e">
        <f>F31/$V$31</f>
        <v>#VALUE!</v>
      </c>
      <c r="H31" s="9" t="e">
        <f>'Cronograma Guarita'!H31+'Cronograma Multifuncional'!H31+'Cronograma Oficinas'!H31+'Cronograma Subestação'!H31+'Cronograma Implantação'!H31+'Cronograma Reservatório'!H31</f>
        <v>#VALUE!</v>
      </c>
      <c r="I31" s="51" t="e">
        <f>H31/$V$31</f>
        <v>#VALUE!</v>
      </c>
      <c r="J31" s="9" t="e">
        <f>'Cronograma Guarita'!J31+'Cronograma Multifuncional'!J31+'Cronograma Oficinas'!J31+'Cronograma Subestação'!J31+'Cronograma Implantação'!J31+'Cronograma Reservatório'!J31</f>
        <v>#VALUE!</v>
      </c>
      <c r="K31" s="51" t="e">
        <f>J31/$V$31</f>
        <v>#VALUE!</v>
      </c>
      <c r="L31" s="9" t="e">
        <f>'Cronograma Guarita'!L31+'Cronograma Multifuncional'!L31+'Cronograma Oficinas'!L31+'Cronograma Subestação'!L31+'Cronograma Implantação'!L31+'Cronograma Reservatório'!L31</f>
        <v>#VALUE!</v>
      </c>
      <c r="M31" s="51" t="e">
        <f>L31/$V$31</f>
        <v>#VALUE!</v>
      </c>
      <c r="N31" s="9" t="e">
        <f>'Cronograma Guarita'!N31+'Cronograma Multifuncional'!N31+'Cronograma Oficinas'!N31+'Cronograma Subestação'!N31+'Cronograma Implantação'!N31+'Cronograma Reservatório'!N31</f>
        <v>#VALUE!</v>
      </c>
      <c r="O31" s="51" t="e">
        <f>N31/$V$31</f>
        <v>#VALUE!</v>
      </c>
      <c r="P31" s="9" t="e">
        <f>'Cronograma Guarita'!P31+'Cronograma Multifuncional'!P31+'Cronograma Oficinas'!P31+'Cronograma Subestação'!P31+'Cronograma Implantação'!P31+'Cronograma Reservatório'!P31</f>
        <v>#VALUE!</v>
      </c>
      <c r="Q31" s="51" t="e">
        <f>P31/$V$31</f>
        <v>#VALUE!</v>
      </c>
      <c r="R31" s="9" t="e">
        <f>'Cronograma Guarita'!R31+'Cronograma Multifuncional'!R31+'Cronograma Oficinas'!R31+'Cronograma Subestação'!R31+'Cronograma Implantação'!R31+'Cronograma Reservatório'!R31</f>
        <v>#VALUE!</v>
      </c>
      <c r="S31" s="51" t="e">
        <f>R31/$V$31</f>
        <v>#VALUE!</v>
      </c>
      <c r="T31" s="9" t="e">
        <f>'Cronograma Guarita'!T31+'Cronograma Multifuncional'!T31+'Cronograma Oficinas'!T31+'Cronograma Subestação'!T31+'Cronograma Implantação'!T31+'Cronograma Reservatório'!T31</f>
        <v>#VALUE!</v>
      </c>
      <c r="U31" s="51" t="e">
        <f>T31/$V$31</f>
        <v>#VALUE!</v>
      </c>
      <c r="V31" s="50" t="e">
        <f>'Cronograma Guarita'!V31+'Cronograma Multifuncional'!V31+'Cronograma Oficinas'!V31+'Cronograma Subestação'!V31+'Cronograma Implantação'!V31+'Cronograma Reservatório'!V31</f>
        <v>#VALUE!</v>
      </c>
      <c r="W31" s="10" t="e">
        <f t="shared" si="0"/>
        <v>#VALUE!</v>
      </c>
      <c r="AG31" s="32"/>
      <c r="AH31" s="32"/>
    </row>
    <row r="32" spans="1:34" s="20" customFormat="1" ht="25.5" customHeight="1">
      <c r="A32" s="8" t="s">
        <v>177</v>
      </c>
      <c r="B32" s="9" t="e">
        <f>'Cronograma Guarita'!B32+'Cronograma Multifuncional'!B32+'Cronograma Oficinas'!B32+'Cronograma Subestação'!B32+'Cronograma Implantação'!B32+'Cronograma Reservatório'!B32</f>
        <v>#VALUE!</v>
      </c>
      <c r="C32" s="51" t="e">
        <f>B32/$V$32</f>
        <v>#VALUE!</v>
      </c>
      <c r="D32" s="9" t="e">
        <f>'Cronograma Guarita'!D32+'Cronograma Multifuncional'!D32+'Cronograma Oficinas'!D32+'Cronograma Subestação'!D32+'Cronograma Implantação'!D32+'Cronograma Reservatório'!D32</f>
        <v>#VALUE!</v>
      </c>
      <c r="E32" s="51" t="e">
        <f>D32/$V$32</f>
        <v>#VALUE!</v>
      </c>
      <c r="F32" s="9" t="e">
        <f>'Cronograma Guarita'!F32+'Cronograma Multifuncional'!F32+'Cronograma Oficinas'!F32+'Cronograma Subestação'!F32+'Cronograma Implantação'!F32+'Cronograma Reservatório'!F32</f>
        <v>#VALUE!</v>
      </c>
      <c r="G32" s="51" t="e">
        <f>F32/$V$32</f>
        <v>#VALUE!</v>
      </c>
      <c r="H32" s="9" t="e">
        <f>'Cronograma Guarita'!H32+'Cronograma Multifuncional'!H32+'Cronograma Oficinas'!H32+'Cronograma Subestação'!H32+'Cronograma Implantação'!H32+'Cronograma Reservatório'!H32</f>
        <v>#VALUE!</v>
      </c>
      <c r="I32" s="51" t="e">
        <f>H32/$V$32</f>
        <v>#VALUE!</v>
      </c>
      <c r="J32" s="9" t="e">
        <f>'Cronograma Guarita'!J32+'Cronograma Multifuncional'!J32+'Cronograma Oficinas'!J32+'Cronograma Subestação'!J32+'Cronograma Implantação'!J32+'Cronograma Reservatório'!J32</f>
        <v>#VALUE!</v>
      </c>
      <c r="K32" s="51" t="e">
        <f>J32/$V$32</f>
        <v>#VALUE!</v>
      </c>
      <c r="L32" s="9" t="e">
        <f>'Cronograma Guarita'!L32+'Cronograma Multifuncional'!L32+'Cronograma Oficinas'!L32+'Cronograma Subestação'!L32+'Cronograma Implantação'!L32+'Cronograma Reservatório'!L32</f>
        <v>#VALUE!</v>
      </c>
      <c r="M32" s="51" t="e">
        <f>L32/$V$32</f>
        <v>#VALUE!</v>
      </c>
      <c r="N32" s="9" t="e">
        <f>'Cronograma Guarita'!N32+'Cronograma Multifuncional'!N32+'Cronograma Oficinas'!N32+'Cronograma Subestação'!N32+'Cronograma Implantação'!N32+'Cronograma Reservatório'!N32</f>
        <v>#VALUE!</v>
      </c>
      <c r="O32" s="51" t="e">
        <f>N32/$V$32</f>
        <v>#VALUE!</v>
      </c>
      <c r="P32" s="9" t="e">
        <f>'Cronograma Guarita'!P32+'Cronograma Multifuncional'!P32+'Cronograma Oficinas'!P32+'Cronograma Subestação'!P32+'Cronograma Implantação'!P32+'Cronograma Reservatório'!P32</f>
        <v>#VALUE!</v>
      </c>
      <c r="Q32" s="51" t="e">
        <f>P32/$V$32</f>
        <v>#VALUE!</v>
      </c>
      <c r="R32" s="9" t="e">
        <f>'Cronograma Guarita'!R32+'Cronograma Multifuncional'!R32+'Cronograma Oficinas'!R32+'Cronograma Subestação'!R32+'Cronograma Implantação'!R32+'Cronograma Reservatório'!R32</f>
        <v>#VALUE!</v>
      </c>
      <c r="S32" s="51" t="e">
        <f>R32/$V$32</f>
        <v>#VALUE!</v>
      </c>
      <c r="T32" s="9" t="e">
        <f>'Cronograma Guarita'!T32+'Cronograma Multifuncional'!T32+'Cronograma Oficinas'!T32+'Cronograma Subestação'!T32+'Cronograma Implantação'!T32+'Cronograma Reservatório'!T32</f>
        <v>#VALUE!</v>
      </c>
      <c r="U32" s="51" t="e">
        <f>T32/$V$32</f>
        <v>#VALUE!</v>
      </c>
      <c r="V32" s="50" t="e">
        <f>'Cronograma Guarita'!V32+'Cronograma Multifuncional'!V32+'Cronograma Oficinas'!V32+'Cronograma Subestação'!V32+'Cronograma Implantação'!V32+'Cronograma Reservatório'!V32</f>
        <v>#VALUE!</v>
      </c>
      <c r="W32" s="10" t="e">
        <f t="shared" si="0"/>
        <v>#VALUE!</v>
      </c>
      <c r="AG32" s="32" t="e">
        <f>B32+D32</f>
        <v>#VALUE!</v>
      </c>
      <c r="AH32" s="32" t="e">
        <f>V32-AG32</f>
        <v>#VALUE!</v>
      </c>
    </row>
    <row r="33" spans="1:34" s="20" customFormat="1" ht="25.5" customHeight="1">
      <c r="A33" s="8" t="s">
        <v>178</v>
      </c>
      <c r="B33" s="9" t="e">
        <f>'Cronograma Guarita'!B33+'Cronograma Multifuncional'!B33+'Cronograma Oficinas'!B33+'Cronograma Subestação'!B33+'Cronograma Implantação'!B33+'Cronograma Reservatório'!B33</f>
        <v>#VALUE!</v>
      </c>
      <c r="C33" s="51" t="e">
        <f>B33/$V$33</f>
        <v>#VALUE!</v>
      </c>
      <c r="D33" s="9" t="e">
        <f>'Cronograma Guarita'!D33+'Cronograma Multifuncional'!D33+'Cronograma Oficinas'!D33+'Cronograma Subestação'!D33+'Cronograma Implantação'!D33+'Cronograma Reservatório'!D33</f>
        <v>#VALUE!</v>
      </c>
      <c r="E33" s="51" t="e">
        <f>D33/$V$33</f>
        <v>#VALUE!</v>
      </c>
      <c r="F33" s="9" t="e">
        <f>'Cronograma Guarita'!F33+'Cronograma Multifuncional'!F33+'Cronograma Oficinas'!F33+'Cronograma Subestação'!F33+'Cronograma Implantação'!F33+'Cronograma Reservatório'!F33</f>
        <v>#VALUE!</v>
      </c>
      <c r="G33" s="51" t="e">
        <f>F33/$V$33</f>
        <v>#VALUE!</v>
      </c>
      <c r="H33" s="9" t="e">
        <f>'Cronograma Guarita'!H33+'Cronograma Multifuncional'!H33+'Cronograma Oficinas'!H33+'Cronograma Subestação'!H33+'Cronograma Implantação'!H33+'Cronograma Reservatório'!H33</f>
        <v>#VALUE!</v>
      </c>
      <c r="I33" s="51" t="e">
        <f>H33/$V$33</f>
        <v>#VALUE!</v>
      </c>
      <c r="J33" s="9" t="e">
        <f>'Cronograma Guarita'!J33+'Cronograma Multifuncional'!J33+'Cronograma Oficinas'!J33+'Cronograma Subestação'!J33+'Cronograma Implantação'!J33+'Cronograma Reservatório'!J33</f>
        <v>#VALUE!</v>
      </c>
      <c r="K33" s="51" t="e">
        <f>J33/$V$33</f>
        <v>#VALUE!</v>
      </c>
      <c r="L33" s="9" t="e">
        <f>'Cronograma Guarita'!L33+'Cronograma Multifuncional'!L33+'Cronograma Oficinas'!L33+'Cronograma Subestação'!L33+'Cronograma Implantação'!L33+'Cronograma Reservatório'!L33</f>
        <v>#VALUE!</v>
      </c>
      <c r="M33" s="51" t="e">
        <f>L33/$V$33</f>
        <v>#VALUE!</v>
      </c>
      <c r="N33" s="9" t="e">
        <f>'Cronograma Guarita'!N33+'Cronograma Multifuncional'!N33+'Cronograma Oficinas'!N33+'Cronograma Subestação'!N33+'Cronograma Implantação'!N33+'Cronograma Reservatório'!N33</f>
        <v>#VALUE!</v>
      </c>
      <c r="O33" s="51" t="e">
        <f>N33/$V$33</f>
        <v>#VALUE!</v>
      </c>
      <c r="P33" s="9" t="e">
        <f>'Cronograma Guarita'!P33+'Cronograma Multifuncional'!P33+'Cronograma Oficinas'!P33+'Cronograma Subestação'!P33+'Cronograma Implantação'!P33+'Cronograma Reservatório'!P33</f>
        <v>#VALUE!</v>
      </c>
      <c r="Q33" s="51" t="e">
        <f>P33/$V$33</f>
        <v>#VALUE!</v>
      </c>
      <c r="R33" s="9" t="e">
        <f>'Cronograma Guarita'!R33+'Cronograma Multifuncional'!R33+'Cronograma Oficinas'!R33+'Cronograma Subestação'!R33+'Cronograma Implantação'!R33+'Cronograma Reservatório'!R33</f>
        <v>#VALUE!</v>
      </c>
      <c r="S33" s="51" t="e">
        <f>R33/$V$33</f>
        <v>#VALUE!</v>
      </c>
      <c r="T33" s="9" t="e">
        <f>'Cronograma Guarita'!T33+'Cronograma Multifuncional'!T33+'Cronograma Oficinas'!T33+'Cronograma Subestação'!T33+'Cronograma Implantação'!T33+'Cronograma Reservatório'!T33</f>
        <v>#VALUE!</v>
      </c>
      <c r="U33" s="51" t="e">
        <f>T33/$V$33</f>
        <v>#VALUE!</v>
      </c>
      <c r="V33" s="50" t="e">
        <f>'Cronograma Guarita'!V33+'Cronograma Multifuncional'!V33+'Cronograma Oficinas'!V33+'Cronograma Subestação'!V33+'Cronograma Implantação'!V33+'Cronograma Reservatório'!V33</f>
        <v>#VALUE!</v>
      </c>
      <c r="W33" s="10" t="e">
        <f t="shared" si="0"/>
        <v>#VALUE!</v>
      </c>
      <c r="AG33" s="32" t="e">
        <f>B33+D33</f>
        <v>#VALUE!</v>
      </c>
      <c r="AH33" s="32" t="e">
        <f>V33-AG33</f>
        <v>#VALUE!</v>
      </c>
    </row>
    <row r="34" spans="1:34" s="20" customFormat="1" ht="25.5" customHeight="1">
      <c r="A34" s="8" t="s">
        <v>217</v>
      </c>
      <c r="B34" s="9" t="e">
        <f>'Cronograma Guarita'!B34+'Cronograma Multifuncional'!B34+'Cronograma Oficinas'!B34+'Cronograma Subestação'!B34+'Cronograma Implantação'!B34+'Cronograma Reservatório'!B34</f>
        <v>#VALUE!</v>
      </c>
      <c r="C34" s="51" t="e">
        <f>B34/$V$34</f>
        <v>#VALUE!</v>
      </c>
      <c r="D34" s="9" t="e">
        <f>'Cronograma Guarita'!D34+'Cronograma Multifuncional'!D34+'Cronograma Oficinas'!D34+'Cronograma Subestação'!D34+'Cronograma Implantação'!D34+'Cronograma Reservatório'!D34</f>
        <v>#VALUE!</v>
      </c>
      <c r="E34" s="51" t="e">
        <f>D34/$V$34</f>
        <v>#VALUE!</v>
      </c>
      <c r="F34" s="9" t="e">
        <f>'Cronograma Guarita'!F34+'Cronograma Multifuncional'!F34+'Cronograma Oficinas'!F34+'Cronograma Subestação'!F34+'Cronograma Implantação'!F34+'Cronograma Reservatório'!F34</f>
        <v>#VALUE!</v>
      </c>
      <c r="G34" s="51" t="e">
        <f>F34/$V$34</f>
        <v>#VALUE!</v>
      </c>
      <c r="H34" s="9" t="e">
        <f>'Cronograma Guarita'!H34+'Cronograma Multifuncional'!H34+'Cronograma Oficinas'!H34+'Cronograma Subestação'!H34+'Cronograma Implantação'!H34+'Cronograma Reservatório'!H34</f>
        <v>#VALUE!</v>
      </c>
      <c r="I34" s="51" t="e">
        <f>H34/$V$34</f>
        <v>#VALUE!</v>
      </c>
      <c r="J34" s="9" t="e">
        <f>'Cronograma Guarita'!J34+'Cronograma Multifuncional'!J34+'Cronograma Oficinas'!J34+'Cronograma Subestação'!J34+'Cronograma Implantação'!J34+'Cronograma Reservatório'!J34</f>
        <v>#VALUE!</v>
      </c>
      <c r="K34" s="51" t="e">
        <f>J34/$V$34</f>
        <v>#VALUE!</v>
      </c>
      <c r="L34" s="9" t="e">
        <f>'Cronograma Guarita'!L34+'Cronograma Multifuncional'!L34+'Cronograma Oficinas'!L34+'Cronograma Subestação'!L34+'Cronograma Implantação'!L34+'Cronograma Reservatório'!L34</f>
        <v>#VALUE!</v>
      </c>
      <c r="M34" s="51" t="e">
        <f>L34/$V$34</f>
        <v>#VALUE!</v>
      </c>
      <c r="N34" s="9" t="e">
        <f>'Cronograma Guarita'!N34+'Cronograma Multifuncional'!N34+'Cronograma Oficinas'!N34+'Cronograma Subestação'!N34+'Cronograma Implantação'!N34+'Cronograma Reservatório'!N34</f>
        <v>#VALUE!</v>
      </c>
      <c r="O34" s="51" t="e">
        <f>N34/$V$34</f>
        <v>#VALUE!</v>
      </c>
      <c r="P34" s="9" t="e">
        <f>'Cronograma Guarita'!P34+'Cronograma Multifuncional'!P34+'Cronograma Oficinas'!P34+'Cronograma Subestação'!P34+'Cronograma Implantação'!P34+'Cronograma Reservatório'!P34</f>
        <v>#VALUE!</v>
      </c>
      <c r="Q34" s="51" t="e">
        <f>P34/$V$34</f>
        <v>#VALUE!</v>
      </c>
      <c r="R34" s="9" t="e">
        <f>'Cronograma Guarita'!R34+'Cronograma Multifuncional'!R34+'Cronograma Oficinas'!R34+'Cronograma Subestação'!R34+'Cronograma Implantação'!R34+'Cronograma Reservatório'!R34</f>
        <v>#VALUE!</v>
      </c>
      <c r="S34" s="51" t="e">
        <f>R34/$V$34</f>
        <v>#VALUE!</v>
      </c>
      <c r="T34" s="9" t="e">
        <f>'Cronograma Guarita'!T34+'Cronograma Multifuncional'!T34+'Cronograma Oficinas'!T34+'Cronograma Subestação'!T34+'Cronograma Implantação'!T34+'Cronograma Reservatório'!T34</f>
        <v>#VALUE!</v>
      </c>
      <c r="U34" s="51" t="e">
        <f>T34/$V$34</f>
        <v>#VALUE!</v>
      </c>
      <c r="V34" s="50" t="e">
        <f>'Cronograma Guarita'!V34+'Cronograma Multifuncional'!V34+'Cronograma Oficinas'!V34+'Cronograma Subestação'!V34+'Cronograma Implantação'!V34+'Cronograma Reservatório'!V34</f>
        <v>#VALUE!</v>
      </c>
      <c r="W34" s="10" t="e">
        <f t="shared" si="0"/>
        <v>#VALUE!</v>
      </c>
      <c r="AG34" s="32"/>
      <c r="AH34" s="32"/>
    </row>
    <row r="35" spans="1:34" s="20" customFormat="1" ht="25.5" customHeight="1">
      <c r="A35" s="8" t="s">
        <v>218</v>
      </c>
      <c r="B35" s="9" t="e">
        <f>'Cronograma Guarita'!B35+'Cronograma Multifuncional'!B35+'Cronograma Oficinas'!B35+'Cronograma Subestação'!B35+'Cronograma Implantação'!B35+'Cronograma Reservatório'!B35</f>
        <v>#VALUE!</v>
      </c>
      <c r="C35" s="51" t="e">
        <f>B35/$V$35</f>
        <v>#VALUE!</v>
      </c>
      <c r="D35" s="9" t="e">
        <f>'Cronograma Guarita'!D35+'Cronograma Multifuncional'!D35+'Cronograma Oficinas'!D35+'Cronograma Subestação'!D35+'Cronograma Implantação'!D35+'Cronograma Reservatório'!D35</f>
        <v>#VALUE!</v>
      </c>
      <c r="E35" s="51" t="e">
        <f>D35/$V$35</f>
        <v>#VALUE!</v>
      </c>
      <c r="F35" s="9" t="e">
        <f>'Cronograma Guarita'!F35+'Cronograma Multifuncional'!F35+'Cronograma Oficinas'!F35+'Cronograma Subestação'!F35+'Cronograma Implantação'!F35+'Cronograma Reservatório'!F35</f>
        <v>#VALUE!</v>
      </c>
      <c r="G35" s="51" t="e">
        <f>F35/$V$35</f>
        <v>#VALUE!</v>
      </c>
      <c r="H35" s="9" t="e">
        <f>'Cronograma Guarita'!H35+'Cronograma Multifuncional'!H35+'Cronograma Oficinas'!H35+'Cronograma Subestação'!H35+'Cronograma Implantação'!H35+'Cronograma Reservatório'!H35</f>
        <v>#VALUE!</v>
      </c>
      <c r="I35" s="51" t="e">
        <f>H35/$V$35</f>
        <v>#VALUE!</v>
      </c>
      <c r="J35" s="9" t="e">
        <f>'Cronograma Guarita'!J35+'Cronograma Multifuncional'!J35+'Cronograma Oficinas'!J35+'Cronograma Subestação'!J35+'Cronograma Implantação'!J35+'Cronograma Reservatório'!J35</f>
        <v>#VALUE!</v>
      </c>
      <c r="K35" s="51" t="e">
        <f>J35/$V$35</f>
        <v>#VALUE!</v>
      </c>
      <c r="L35" s="9" t="e">
        <f>'Cronograma Guarita'!L35+'Cronograma Multifuncional'!L35+'Cronograma Oficinas'!L35+'Cronograma Subestação'!L35+'Cronograma Implantação'!L35+'Cronograma Reservatório'!L35</f>
        <v>#VALUE!</v>
      </c>
      <c r="M35" s="51" t="e">
        <f>L35/$V$35</f>
        <v>#VALUE!</v>
      </c>
      <c r="N35" s="9" t="e">
        <f>'Cronograma Guarita'!N35+'Cronograma Multifuncional'!N35+'Cronograma Oficinas'!N35+'Cronograma Subestação'!N35+'Cronograma Implantação'!N35+'Cronograma Reservatório'!N35</f>
        <v>#VALUE!</v>
      </c>
      <c r="O35" s="51" t="e">
        <f>N35/$V$35</f>
        <v>#VALUE!</v>
      </c>
      <c r="P35" s="9" t="e">
        <f>'Cronograma Guarita'!P35+'Cronograma Multifuncional'!P35+'Cronograma Oficinas'!P35+'Cronograma Subestação'!P35+'Cronograma Implantação'!P35+'Cronograma Reservatório'!P35</f>
        <v>#VALUE!</v>
      </c>
      <c r="Q35" s="51" t="e">
        <f>P35/$V$35</f>
        <v>#VALUE!</v>
      </c>
      <c r="R35" s="9" t="e">
        <f>'Cronograma Guarita'!R35+'Cronograma Multifuncional'!R35+'Cronograma Oficinas'!R35+'Cronograma Subestação'!R35+'Cronograma Implantação'!R35+'Cronograma Reservatório'!R35</f>
        <v>#VALUE!</v>
      </c>
      <c r="S35" s="51" t="e">
        <f>R35/$V$35</f>
        <v>#VALUE!</v>
      </c>
      <c r="T35" s="9" t="e">
        <f>'Cronograma Guarita'!T35+'Cronograma Multifuncional'!T35+'Cronograma Oficinas'!T35+'Cronograma Subestação'!T35+'Cronograma Implantação'!T35+'Cronograma Reservatório'!T35</f>
        <v>#VALUE!</v>
      </c>
      <c r="U35" s="51" t="e">
        <f>T35/$V$35</f>
        <v>#VALUE!</v>
      </c>
      <c r="V35" s="50" t="e">
        <f>'Cronograma Guarita'!V35+'Cronograma Multifuncional'!V35+'Cronograma Oficinas'!V35+'Cronograma Subestação'!V35+'Cronograma Implantação'!V35+'Cronograma Reservatório'!V35</f>
        <v>#VALUE!</v>
      </c>
      <c r="W35" s="10" t="e">
        <f t="shared" si="0"/>
        <v>#VALUE!</v>
      </c>
      <c r="AG35" s="32"/>
      <c r="AH35" s="32"/>
    </row>
    <row r="36" spans="1:34" s="20" customFormat="1" ht="25.5" customHeight="1">
      <c r="A36" s="8" t="s">
        <v>189</v>
      </c>
      <c r="B36" s="9" t="e">
        <f>'Cronograma Guarita'!B36+'Cronograma Multifuncional'!B36+'Cronograma Oficinas'!B36+'Cronograma Subestação'!B36+'Cronograma Implantação'!B36+'Cronograma Reservatório'!B36</f>
        <v>#VALUE!</v>
      </c>
      <c r="C36" s="51" t="e">
        <f>B36/$V$36</f>
        <v>#VALUE!</v>
      </c>
      <c r="D36" s="9" t="e">
        <f>'Cronograma Guarita'!D36+'Cronograma Multifuncional'!D36+'Cronograma Oficinas'!D36+'Cronograma Subestação'!D36+'Cronograma Implantação'!D36+'Cronograma Reservatório'!D36</f>
        <v>#VALUE!</v>
      </c>
      <c r="E36" s="51" t="e">
        <f>D36/$V$36</f>
        <v>#VALUE!</v>
      </c>
      <c r="F36" s="9" t="e">
        <f>'Cronograma Guarita'!F36+'Cronograma Multifuncional'!F36+'Cronograma Oficinas'!F36+'Cronograma Subestação'!F36+'Cronograma Implantação'!F36+'Cronograma Reservatório'!F36</f>
        <v>#VALUE!</v>
      </c>
      <c r="G36" s="51" t="e">
        <f>F36/$V$36</f>
        <v>#VALUE!</v>
      </c>
      <c r="H36" s="9" t="e">
        <f>'Cronograma Guarita'!H36+'Cronograma Multifuncional'!H36+'Cronograma Oficinas'!H36+'Cronograma Subestação'!H36+'Cronograma Implantação'!H36+'Cronograma Reservatório'!H36</f>
        <v>#VALUE!</v>
      </c>
      <c r="I36" s="51" t="e">
        <f>H36/$V$36</f>
        <v>#VALUE!</v>
      </c>
      <c r="J36" s="9" t="e">
        <f>'Cronograma Guarita'!J36+'Cronograma Multifuncional'!J36+'Cronograma Oficinas'!J36+'Cronograma Subestação'!J36+'Cronograma Implantação'!J36+'Cronograma Reservatório'!J36</f>
        <v>#VALUE!</v>
      </c>
      <c r="K36" s="51" t="e">
        <f>J36/$V$36</f>
        <v>#VALUE!</v>
      </c>
      <c r="L36" s="9" t="e">
        <f>'Cronograma Guarita'!L36+'Cronograma Multifuncional'!L36+'Cronograma Oficinas'!L36+'Cronograma Subestação'!L36+'Cronograma Implantação'!L36+'Cronograma Reservatório'!L36</f>
        <v>#VALUE!</v>
      </c>
      <c r="M36" s="51" t="e">
        <f>L36/$V$36</f>
        <v>#VALUE!</v>
      </c>
      <c r="N36" s="9" t="e">
        <f>'Cronograma Guarita'!N36+'Cronograma Multifuncional'!N36+'Cronograma Oficinas'!N36+'Cronograma Subestação'!N36+'Cronograma Implantação'!N36+'Cronograma Reservatório'!N36</f>
        <v>#VALUE!</v>
      </c>
      <c r="O36" s="51" t="e">
        <f>N36/$V$36</f>
        <v>#VALUE!</v>
      </c>
      <c r="P36" s="9" t="e">
        <f>'Cronograma Guarita'!P36+'Cronograma Multifuncional'!P36+'Cronograma Oficinas'!P36+'Cronograma Subestação'!P36+'Cronograma Implantação'!P36+'Cronograma Reservatório'!P36</f>
        <v>#VALUE!</v>
      </c>
      <c r="Q36" s="51" t="e">
        <f>P36/$V$36</f>
        <v>#VALUE!</v>
      </c>
      <c r="R36" s="9" t="e">
        <f>'Cronograma Guarita'!R36+'Cronograma Multifuncional'!R36+'Cronograma Oficinas'!R36+'Cronograma Subestação'!R36+'Cronograma Implantação'!R36+'Cronograma Reservatório'!R36</f>
        <v>#VALUE!</v>
      </c>
      <c r="S36" s="51" t="e">
        <f>R36/$V$36</f>
        <v>#VALUE!</v>
      </c>
      <c r="T36" s="9" t="e">
        <f>'Cronograma Guarita'!T36+'Cronograma Multifuncional'!T36+'Cronograma Oficinas'!T36+'Cronograma Subestação'!T36+'Cronograma Implantação'!T36+'Cronograma Reservatório'!T36</f>
        <v>#VALUE!</v>
      </c>
      <c r="U36" s="51" t="e">
        <f>T36/$V$36</f>
        <v>#VALUE!</v>
      </c>
      <c r="V36" s="50" t="e">
        <f>'Cronograma Guarita'!V36+'Cronograma Multifuncional'!V36+'Cronograma Oficinas'!V36+'Cronograma Subestação'!V36+'Cronograma Implantação'!V36+'Cronograma Reservatório'!V36</f>
        <v>#VALUE!</v>
      </c>
      <c r="W36" s="10" t="e">
        <f t="shared" si="0"/>
        <v>#VALUE!</v>
      </c>
      <c r="AG36" s="32" t="e">
        <f>B36+D36</f>
        <v>#VALUE!</v>
      </c>
      <c r="AH36" s="32" t="e">
        <f>V36-AG36</f>
        <v>#VALUE!</v>
      </c>
    </row>
    <row r="37" spans="1:34" s="20" customFormat="1" ht="25.5" customHeight="1">
      <c r="A37" s="8" t="s">
        <v>1057</v>
      </c>
      <c r="B37" s="9" t="e">
        <f>'Cronograma Guarita'!B37+'Cronograma Multifuncional'!B37+'Cronograma Oficinas'!B37+'Cronograma Subestação'!B37+'Cronograma Implantação'!B37+'Cronograma Reservatório'!B37</f>
        <v>#VALUE!</v>
      </c>
      <c r="C37" s="51" t="e">
        <f>B37/$V$37</f>
        <v>#VALUE!</v>
      </c>
      <c r="D37" s="9" t="e">
        <f>'Cronograma Guarita'!D37+'Cronograma Multifuncional'!D37+'Cronograma Oficinas'!D37+'Cronograma Subestação'!D37+'Cronograma Implantação'!D37+'Cronograma Reservatório'!D37</f>
        <v>#VALUE!</v>
      </c>
      <c r="E37" s="51" t="e">
        <f>D37/$V$37</f>
        <v>#VALUE!</v>
      </c>
      <c r="F37" s="9" t="e">
        <f>'Cronograma Guarita'!F37+'Cronograma Multifuncional'!F37+'Cronograma Oficinas'!F37+'Cronograma Subestação'!F37+'Cronograma Implantação'!F37+'Cronograma Reservatório'!F37</f>
        <v>#VALUE!</v>
      </c>
      <c r="G37" s="51" t="e">
        <f>F37/$V$37</f>
        <v>#VALUE!</v>
      </c>
      <c r="H37" s="9" t="e">
        <f>'Cronograma Guarita'!H37+'Cronograma Multifuncional'!H37+'Cronograma Oficinas'!H37+'Cronograma Subestação'!H37+'Cronograma Implantação'!H37+'Cronograma Reservatório'!H37</f>
        <v>#VALUE!</v>
      </c>
      <c r="I37" s="51" t="e">
        <f>H37/$V$37</f>
        <v>#VALUE!</v>
      </c>
      <c r="J37" s="9" t="e">
        <f>'Cronograma Guarita'!J37+'Cronograma Multifuncional'!J37+'Cronograma Oficinas'!J37+'Cronograma Subestação'!J37+'Cronograma Implantação'!J37+'Cronograma Reservatório'!J37</f>
        <v>#VALUE!</v>
      </c>
      <c r="K37" s="51" t="e">
        <f>J37/$V$37</f>
        <v>#VALUE!</v>
      </c>
      <c r="L37" s="9" t="e">
        <f>'Cronograma Guarita'!L37+'Cronograma Multifuncional'!L37+'Cronograma Oficinas'!L37+'Cronograma Subestação'!L37+'Cronograma Implantação'!L37+'Cronograma Reservatório'!L37</f>
        <v>#VALUE!</v>
      </c>
      <c r="M37" s="51" t="e">
        <f>L37/$V$37</f>
        <v>#VALUE!</v>
      </c>
      <c r="N37" s="9" t="e">
        <f>'Cronograma Guarita'!N37+'Cronograma Multifuncional'!N37+'Cronograma Oficinas'!N37+'Cronograma Subestação'!N37+'Cronograma Implantação'!N37+'Cronograma Reservatório'!N37</f>
        <v>#VALUE!</v>
      </c>
      <c r="O37" s="51" t="e">
        <f>N37/$V$37</f>
        <v>#VALUE!</v>
      </c>
      <c r="P37" s="9" t="e">
        <f>'Cronograma Guarita'!P37+'Cronograma Multifuncional'!P37+'Cronograma Oficinas'!P37+'Cronograma Subestação'!P37+'Cronograma Implantação'!P37+'Cronograma Reservatório'!P37</f>
        <v>#VALUE!</v>
      </c>
      <c r="Q37" s="51" t="e">
        <f>P37/$V$37</f>
        <v>#VALUE!</v>
      </c>
      <c r="R37" s="9" t="e">
        <f>'Cronograma Guarita'!R37+'Cronograma Multifuncional'!R37+'Cronograma Oficinas'!R37+'Cronograma Subestação'!R37+'Cronograma Implantação'!R37+'Cronograma Reservatório'!R37</f>
        <v>#VALUE!</v>
      </c>
      <c r="S37" s="51" t="e">
        <f>R37/$V$37</f>
        <v>#VALUE!</v>
      </c>
      <c r="T37" s="9" t="e">
        <f>'Cronograma Guarita'!T37+'Cronograma Multifuncional'!T37+'Cronograma Oficinas'!T37+'Cronograma Subestação'!T37+'Cronograma Implantação'!T37+'Cronograma Reservatório'!T37</f>
        <v>#VALUE!</v>
      </c>
      <c r="U37" s="51" t="e">
        <f>T37/$V$37</f>
        <v>#VALUE!</v>
      </c>
      <c r="V37" s="50" t="e">
        <f>'Cronograma Guarita'!V37+'Cronograma Multifuncional'!V37+'Cronograma Oficinas'!V37+'Cronograma Subestação'!V37+'Cronograma Implantação'!V37+'Cronograma Reservatório'!V37</f>
        <v>#VALUE!</v>
      </c>
      <c r="W37" s="10" t="e">
        <f t="shared" si="0"/>
        <v>#VALUE!</v>
      </c>
      <c r="AG37" s="32"/>
      <c r="AH37" s="32"/>
    </row>
    <row r="38" spans="1:34" s="20" customFormat="1" ht="25.5" customHeight="1">
      <c r="A38" s="8" t="s">
        <v>1058</v>
      </c>
      <c r="B38" s="9" t="e">
        <f>'Cronograma Guarita'!B38+'Cronograma Multifuncional'!B38+'Cronograma Oficinas'!B38+'Cronograma Subestação'!B38+'Cronograma Implantação'!B38+'Cronograma Reservatório'!B38</f>
        <v>#VALUE!</v>
      </c>
      <c r="C38" s="51" t="e">
        <f>B38/$V$38</f>
        <v>#VALUE!</v>
      </c>
      <c r="D38" s="9" t="e">
        <f>'Cronograma Guarita'!D38+'Cronograma Multifuncional'!D38+'Cronograma Oficinas'!D38+'Cronograma Subestação'!D38+'Cronograma Implantação'!D38+'Cronograma Reservatório'!D38</f>
        <v>#VALUE!</v>
      </c>
      <c r="E38" s="51" t="e">
        <f>D38/$V$38</f>
        <v>#VALUE!</v>
      </c>
      <c r="F38" s="9" t="e">
        <f>'Cronograma Guarita'!F38+'Cronograma Multifuncional'!F38+'Cronograma Oficinas'!F38+'Cronograma Subestação'!F38+'Cronograma Implantação'!F38+'Cronograma Reservatório'!F38</f>
        <v>#VALUE!</v>
      </c>
      <c r="G38" s="51" t="e">
        <f>F38/$V$38</f>
        <v>#VALUE!</v>
      </c>
      <c r="H38" s="9" t="e">
        <f>'Cronograma Guarita'!H38+'Cronograma Multifuncional'!H38+'Cronograma Oficinas'!H38+'Cronograma Subestação'!H38+'Cronograma Implantação'!H38+'Cronograma Reservatório'!H38</f>
        <v>#VALUE!</v>
      </c>
      <c r="I38" s="51" t="e">
        <f>H38/$V$38</f>
        <v>#VALUE!</v>
      </c>
      <c r="J38" s="9" t="e">
        <f>'Cronograma Guarita'!J38+'Cronograma Multifuncional'!J38+'Cronograma Oficinas'!J38+'Cronograma Subestação'!J38+'Cronograma Implantação'!J38+'Cronograma Reservatório'!J38</f>
        <v>#VALUE!</v>
      </c>
      <c r="K38" s="51" t="e">
        <f>J38/$V$38</f>
        <v>#VALUE!</v>
      </c>
      <c r="L38" s="9" t="e">
        <f>'Cronograma Guarita'!L38+'Cronograma Multifuncional'!L38+'Cronograma Oficinas'!L38+'Cronograma Subestação'!L38+'Cronograma Implantação'!L38+'Cronograma Reservatório'!L38</f>
        <v>#VALUE!</v>
      </c>
      <c r="M38" s="51" t="e">
        <f>L38/$V$38</f>
        <v>#VALUE!</v>
      </c>
      <c r="N38" s="9" t="e">
        <f>'Cronograma Guarita'!N38+'Cronograma Multifuncional'!N38+'Cronograma Oficinas'!N38+'Cronograma Subestação'!N38+'Cronograma Implantação'!N38+'Cronograma Reservatório'!N38</f>
        <v>#VALUE!</v>
      </c>
      <c r="O38" s="51" t="e">
        <f>N38/$V$38</f>
        <v>#VALUE!</v>
      </c>
      <c r="P38" s="9" t="e">
        <f>'Cronograma Guarita'!P38+'Cronograma Multifuncional'!P38+'Cronograma Oficinas'!P38+'Cronograma Subestação'!P38+'Cronograma Implantação'!P38+'Cronograma Reservatório'!P38</f>
        <v>#VALUE!</v>
      </c>
      <c r="Q38" s="51" t="e">
        <f>P38/$V$38</f>
        <v>#VALUE!</v>
      </c>
      <c r="R38" s="9" t="e">
        <f>'Cronograma Guarita'!R38+'Cronograma Multifuncional'!R38+'Cronograma Oficinas'!R38+'Cronograma Subestação'!R38+'Cronograma Implantação'!R38+'Cronograma Reservatório'!R38</f>
        <v>#VALUE!</v>
      </c>
      <c r="S38" s="51" t="e">
        <f>R38/$V$38</f>
        <v>#VALUE!</v>
      </c>
      <c r="T38" s="9" t="e">
        <f>'Cronograma Guarita'!T38+'Cronograma Multifuncional'!T38+'Cronograma Oficinas'!T38+'Cronograma Subestação'!T38+'Cronograma Implantação'!T38+'Cronograma Reservatório'!T38</f>
        <v>#VALUE!</v>
      </c>
      <c r="U38" s="51" t="e">
        <f>T38/$V$38</f>
        <v>#VALUE!</v>
      </c>
      <c r="V38" s="50" t="e">
        <f>'Cronograma Guarita'!V38+'Cronograma Multifuncional'!V38+'Cronograma Oficinas'!V38+'Cronograma Subestação'!V38+'Cronograma Implantação'!V38+'Cronograma Reservatório'!V38</f>
        <v>#VALUE!</v>
      </c>
      <c r="W38" s="10" t="e">
        <f t="shared" si="0"/>
        <v>#VALUE!</v>
      </c>
      <c r="AG38" s="32"/>
      <c r="AH38" s="32"/>
    </row>
    <row r="39" spans="1:34" s="20" customFormat="1" ht="25.5" customHeight="1">
      <c r="A39" s="8" t="s">
        <v>219</v>
      </c>
      <c r="B39" s="9" t="e">
        <f>'Cronograma Guarita'!B39+'Cronograma Multifuncional'!B39+'Cronograma Oficinas'!B39+'Cronograma Subestação'!B39+'Cronograma Implantação'!B39+'Cronograma Reservatório'!B39</f>
        <v>#VALUE!</v>
      </c>
      <c r="C39" s="51" t="e">
        <f>B39/$V$39</f>
        <v>#VALUE!</v>
      </c>
      <c r="D39" s="9" t="e">
        <f>'Cronograma Guarita'!D39+'Cronograma Multifuncional'!D39+'Cronograma Oficinas'!D39+'Cronograma Subestação'!D39+'Cronograma Implantação'!D39+'Cronograma Reservatório'!D39</f>
        <v>#VALUE!</v>
      </c>
      <c r="E39" s="51" t="e">
        <f>D39/$V$39</f>
        <v>#VALUE!</v>
      </c>
      <c r="F39" s="9" t="e">
        <f>'Cronograma Guarita'!F39+'Cronograma Multifuncional'!F39+'Cronograma Oficinas'!F39+'Cronograma Subestação'!F39+'Cronograma Implantação'!F39+'Cronograma Reservatório'!F39</f>
        <v>#VALUE!</v>
      </c>
      <c r="G39" s="51" t="e">
        <f>F39/$V$39</f>
        <v>#VALUE!</v>
      </c>
      <c r="H39" s="9" t="e">
        <f>'Cronograma Guarita'!H39+'Cronograma Multifuncional'!H39+'Cronograma Oficinas'!H39+'Cronograma Subestação'!H39+'Cronograma Implantação'!H39+'Cronograma Reservatório'!H39</f>
        <v>#VALUE!</v>
      </c>
      <c r="I39" s="51" t="e">
        <f>H39/$V$39</f>
        <v>#VALUE!</v>
      </c>
      <c r="J39" s="9" t="e">
        <f>'Cronograma Guarita'!J39+'Cronograma Multifuncional'!J39+'Cronograma Oficinas'!J39+'Cronograma Subestação'!J39+'Cronograma Implantação'!J39+'Cronograma Reservatório'!J39</f>
        <v>#VALUE!</v>
      </c>
      <c r="K39" s="51" t="e">
        <f>J39/$V$39</f>
        <v>#VALUE!</v>
      </c>
      <c r="L39" s="9" t="e">
        <f>'Cronograma Guarita'!L39+'Cronograma Multifuncional'!L39+'Cronograma Oficinas'!L39+'Cronograma Subestação'!L39+'Cronograma Implantação'!L39+'Cronograma Reservatório'!L39</f>
        <v>#VALUE!</v>
      </c>
      <c r="M39" s="51" t="e">
        <f>L39/$V$39</f>
        <v>#VALUE!</v>
      </c>
      <c r="N39" s="9" t="e">
        <f>'Cronograma Guarita'!N39+'Cronograma Multifuncional'!N39+'Cronograma Oficinas'!N39+'Cronograma Subestação'!N39+'Cronograma Implantação'!N39+'Cronograma Reservatório'!N39</f>
        <v>#VALUE!</v>
      </c>
      <c r="O39" s="51" t="e">
        <f>N39/$V$39</f>
        <v>#VALUE!</v>
      </c>
      <c r="P39" s="9" t="e">
        <f>'Cronograma Guarita'!P39+'Cronograma Multifuncional'!P39+'Cronograma Oficinas'!P39+'Cronograma Subestação'!P39+'Cronograma Implantação'!P39+'Cronograma Reservatório'!P39</f>
        <v>#VALUE!</v>
      </c>
      <c r="Q39" s="51" t="e">
        <f>P39/$V$39</f>
        <v>#VALUE!</v>
      </c>
      <c r="R39" s="9" t="e">
        <f>'Cronograma Guarita'!R39+'Cronograma Multifuncional'!R39+'Cronograma Oficinas'!R39+'Cronograma Subestação'!R39+'Cronograma Implantação'!R39+'Cronograma Reservatório'!R39</f>
        <v>#VALUE!</v>
      </c>
      <c r="S39" s="51" t="e">
        <f>R39/$V$39</f>
        <v>#VALUE!</v>
      </c>
      <c r="T39" s="9" t="e">
        <f>'Cronograma Guarita'!T39+'Cronograma Multifuncional'!T39+'Cronograma Oficinas'!T39+'Cronograma Subestação'!T39+'Cronograma Implantação'!T39+'Cronograma Reservatório'!T39</f>
        <v>#VALUE!</v>
      </c>
      <c r="U39" s="51" t="e">
        <f>T39/$V$39</f>
        <v>#VALUE!</v>
      </c>
      <c r="V39" s="50" t="e">
        <f>'Cronograma Guarita'!V39+'Cronograma Multifuncional'!V39+'Cronograma Oficinas'!V39+'Cronograma Subestação'!V39+'Cronograma Implantação'!V39+'Cronograma Reservatório'!V39</f>
        <v>#VALUE!</v>
      </c>
      <c r="W39" s="10" t="e">
        <f t="shared" si="0"/>
        <v>#VALUE!</v>
      </c>
      <c r="AG39" s="32" t="e">
        <f>B39+D39</f>
        <v>#VALUE!</v>
      </c>
      <c r="AH39" s="32" t="e">
        <f>V39-AG39</f>
        <v>#VALUE!</v>
      </c>
    </row>
    <row r="40" spans="1:34" s="20" customFormat="1" ht="25.5" customHeight="1">
      <c r="A40" s="11" t="s">
        <v>179</v>
      </c>
      <c r="B40" s="12" t="e">
        <f>SUM(B16:B39)</f>
        <v>#VALUE!</v>
      </c>
      <c r="C40" s="10" t="e">
        <f>B40/$V$40</f>
        <v>#VALUE!</v>
      </c>
      <c r="D40" s="12" t="e">
        <f>SUM(D16:D39)</f>
        <v>#VALUE!</v>
      </c>
      <c r="E40" s="10" t="e">
        <f>D40/$V$40</f>
        <v>#VALUE!</v>
      </c>
      <c r="F40" s="12" t="e">
        <f>SUM(F16:F39)</f>
        <v>#VALUE!</v>
      </c>
      <c r="G40" s="10" t="e">
        <f>F40/$V$40</f>
        <v>#VALUE!</v>
      </c>
      <c r="H40" s="12" t="e">
        <f>SUM(H16:H39)</f>
        <v>#VALUE!</v>
      </c>
      <c r="I40" s="10" t="e">
        <f>H40/$V$40</f>
        <v>#VALUE!</v>
      </c>
      <c r="J40" s="12" t="e">
        <f>SUM(J16:J39)</f>
        <v>#VALUE!</v>
      </c>
      <c r="K40" s="10" t="e">
        <f>J40/$V$40</f>
        <v>#VALUE!</v>
      </c>
      <c r="L40" s="12" t="e">
        <f>SUM(L16:L39)</f>
        <v>#VALUE!</v>
      </c>
      <c r="M40" s="10" t="e">
        <f>L40/$V$40</f>
        <v>#VALUE!</v>
      </c>
      <c r="N40" s="12" t="e">
        <f>SUM(N16:N39)</f>
        <v>#VALUE!</v>
      </c>
      <c r="O40" s="10" t="e">
        <f>N40/$V$40</f>
        <v>#VALUE!</v>
      </c>
      <c r="P40" s="12" t="e">
        <f>SUM(P16:P39)</f>
        <v>#VALUE!</v>
      </c>
      <c r="Q40" s="10" t="e">
        <f>P40/$V$40</f>
        <v>#VALUE!</v>
      </c>
      <c r="R40" s="12" t="e">
        <f>SUM(R16:R39)</f>
        <v>#VALUE!</v>
      </c>
      <c r="S40" s="10" t="e">
        <f>R40/$V$40</f>
        <v>#VALUE!</v>
      </c>
      <c r="T40" s="12" t="e">
        <f>SUM(T16:T39)</f>
        <v>#VALUE!</v>
      </c>
      <c r="U40" s="10" t="e">
        <f>T40/$V$40</f>
        <v>#VALUE!</v>
      </c>
      <c r="V40" s="50" t="e">
        <f>'Cronograma Guarita'!V40+'Cronograma Multifuncional'!V40+'Cronograma Oficinas'!V40+'Cronograma Subestação'!V40+'Cronograma Implantação'!V40+'Cronograma Reservatório'!V40</f>
        <v>#VALUE!</v>
      </c>
      <c r="W40" s="10" t="e">
        <f t="shared" si="0"/>
        <v>#VALUE!</v>
      </c>
    </row>
    <row r="41" spans="1:34" s="20" customFormat="1" ht="25.5" customHeight="1">
      <c r="A41" s="11" t="s">
        <v>180</v>
      </c>
      <c r="B41" s="13" t="e">
        <f>B40</f>
        <v>#VALUE!</v>
      </c>
      <c r="C41" s="33" t="e">
        <f>C40</f>
        <v>#VALUE!</v>
      </c>
      <c r="D41" s="13" t="e">
        <f t="shared" ref="D41:P41" si="1">B41+D40</f>
        <v>#VALUE!</v>
      </c>
      <c r="E41" s="33" t="e">
        <f t="shared" si="1"/>
        <v>#VALUE!</v>
      </c>
      <c r="F41" s="13" t="e">
        <f t="shared" si="1"/>
        <v>#VALUE!</v>
      </c>
      <c r="G41" s="33" t="e">
        <f t="shared" si="1"/>
        <v>#VALUE!</v>
      </c>
      <c r="H41" s="13" t="e">
        <f t="shared" si="1"/>
        <v>#VALUE!</v>
      </c>
      <c r="I41" s="33" t="e">
        <f t="shared" si="1"/>
        <v>#VALUE!</v>
      </c>
      <c r="J41" s="13" t="e">
        <f t="shared" si="1"/>
        <v>#VALUE!</v>
      </c>
      <c r="K41" s="33" t="e">
        <f>I41+K40</f>
        <v>#VALUE!</v>
      </c>
      <c r="L41" s="13" t="e">
        <f t="shared" si="1"/>
        <v>#VALUE!</v>
      </c>
      <c r="M41" s="33" t="e">
        <f>K41+M40</f>
        <v>#VALUE!</v>
      </c>
      <c r="N41" s="13" t="e">
        <f t="shared" si="1"/>
        <v>#VALUE!</v>
      </c>
      <c r="O41" s="33" t="e">
        <f t="shared" si="1"/>
        <v>#VALUE!</v>
      </c>
      <c r="P41" s="13" t="e">
        <f t="shared" si="1"/>
        <v>#VALUE!</v>
      </c>
      <c r="Q41" s="33" t="e">
        <f>O41+Q40</f>
        <v>#VALUE!</v>
      </c>
      <c r="R41" s="13" t="e">
        <f>P41+R40</f>
        <v>#VALUE!</v>
      </c>
      <c r="S41" s="33" t="e">
        <f>Q41+S40</f>
        <v>#VALUE!</v>
      </c>
      <c r="T41" s="13" t="e">
        <f>R41+T40</f>
        <v>#VALUE!</v>
      </c>
      <c r="U41" s="33" t="e">
        <f>S41+U40</f>
        <v>#VALUE!</v>
      </c>
      <c r="V41" s="15" t="e">
        <f>SUM(V16:V39)</f>
        <v>#VALUE!</v>
      </c>
      <c r="W41" s="14"/>
      <c r="X41" s="57"/>
      <c r="Y41" s="57"/>
    </row>
    <row r="42" spans="1:34" s="20" customFormat="1" ht="10.5" customHeight="1">
      <c r="C42" s="60"/>
      <c r="E42" s="60"/>
      <c r="G42" s="60"/>
      <c r="I42" s="60"/>
      <c r="K42" s="60"/>
      <c r="M42" s="60"/>
      <c r="O42" s="60"/>
      <c r="Q42" s="60"/>
      <c r="S42" s="60"/>
      <c r="U42" s="60"/>
      <c r="W42" s="21"/>
      <c r="X42" s="21"/>
      <c r="AA42" s="21"/>
    </row>
    <row r="43" spans="1:34" s="20" customFormat="1" ht="10.5" customHeight="1">
      <c r="C43" s="60"/>
      <c r="E43" s="60"/>
      <c r="G43" s="60"/>
      <c r="I43" s="60"/>
      <c r="K43" s="60"/>
      <c r="M43" s="60"/>
      <c r="O43" s="60"/>
      <c r="Q43" s="60"/>
      <c r="S43" s="60"/>
      <c r="U43" s="60"/>
      <c r="W43" s="21"/>
      <c r="X43" s="21"/>
      <c r="AA43" s="21"/>
    </row>
    <row r="44" spans="1:34" s="20" customFormat="1" ht="10.5" customHeight="1">
      <c r="B44" s="34"/>
      <c r="C44" s="60"/>
      <c r="D44" s="34"/>
      <c r="E44" s="60"/>
      <c r="F44" s="34"/>
      <c r="G44" s="60"/>
      <c r="H44" s="34"/>
      <c r="I44" s="60"/>
      <c r="J44" s="34"/>
      <c r="K44" s="60"/>
      <c r="L44" s="34"/>
      <c r="M44" s="60"/>
      <c r="N44" s="34"/>
      <c r="O44" s="60"/>
      <c r="P44" s="34"/>
      <c r="Q44" s="60"/>
      <c r="R44" s="59"/>
      <c r="S44" s="60"/>
      <c r="T44" s="59"/>
      <c r="U44" s="60"/>
      <c r="V44" s="34"/>
      <c r="W44" s="48"/>
      <c r="X44" s="21"/>
      <c r="AA44" s="21"/>
    </row>
    <row r="45" spans="1:34" s="20" customFormat="1" ht="15" customHeight="1">
      <c r="C45" s="60"/>
      <c r="E45" s="60"/>
      <c r="G45" s="60"/>
      <c r="I45" s="60"/>
      <c r="K45" s="60"/>
      <c r="M45" s="60"/>
      <c r="O45" s="60"/>
      <c r="Q45" s="60"/>
      <c r="R45" s="164"/>
      <c r="S45" s="165" t="s">
        <v>1184</v>
      </c>
      <c r="T45" s="166"/>
      <c r="U45" s="164"/>
      <c r="V45" s="34"/>
      <c r="X45" s="21"/>
      <c r="AA45" s="21"/>
    </row>
    <row r="46" spans="1:34" s="20" customFormat="1" ht="15" customHeight="1">
      <c r="C46" s="60"/>
      <c r="E46" s="60"/>
      <c r="G46" s="60"/>
      <c r="I46" s="60"/>
      <c r="K46" s="60"/>
      <c r="M46" s="60"/>
      <c r="O46" s="60"/>
      <c r="Q46" s="60"/>
      <c r="R46" s="164"/>
      <c r="S46" s="162"/>
      <c r="T46" s="166"/>
      <c r="U46" s="164"/>
      <c r="V46" s="57"/>
      <c r="X46" s="21"/>
      <c r="AA46" s="21"/>
    </row>
    <row r="47" spans="1:34" s="20" customFormat="1" ht="15" customHeight="1">
      <c r="C47" s="60"/>
      <c r="E47" s="60"/>
      <c r="G47" s="60"/>
      <c r="I47" s="60"/>
      <c r="K47" s="60"/>
      <c r="M47" s="60"/>
      <c r="O47" s="60"/>
      <c r="Q47" s="60"/>
      <c r="R47" s="164"/>
      <c r="S47" s="164"/>
      <c r="T47" s="166"/>
      <c r="U47" s="164"/>
      <c r="V47" s="34"/>
      <c r="AA47" s="21"/>
    </row>
    <row r="48" spans="1:34" s="20" customFormat="1" ht="15">
      <c r="C48" s="60"/>
      <c r="E48" s="60"/>
      <c r="G48" s="60"/>
      <c r="I48" s="60"/>
      <c r="K48" s="60"/>
      <c r="M48" s="60"/>
      <c r="O48" s="60"/>
      <c r="Q48" s="68"/>
      <c r="R48" s="162"/>
      <c r="S48" s="162"/>
      <c r="T48" s="167"/>
      <c r="U48" s="162"/>
      <c r="V48" s="3"/>
      <c r="AA48" s="21"/>
    </row>
    <row r="49" spans="1:32" s="20" customFormat="1" ht="15">
      <c r="C49" s="60"/>
      <c r="E49" s="66"/>
      <c r="F49" s="47"/>
      <c r="G49" s="66"/>
      <c r="H49" s="47"/>
      <c r="I49" s="66"/>
      <c r="J49" s="47"/>
      <c r="K49" s="66"/>
      <c r="L49" s="47"/>
      <c r="M49" s="66"/>
      <c r="N49" s="47"/>
      <c r="O49" s="66"/>
      <c r="P49" s="47"/>
      <c r="Q49" s="60"/>
      <c r="R49" s="162"/>
      <c r="S49" s="162"/>
      <c r="T49" s="167"/>
      <c r="U49" s="162"/>
      <c r="V49" s="3"/>
      <c r="AA49" s="21"/>
    </row>
    <row r="50" spans="1:32" s="20" customFormat="1" ht="16.5">
      <c r="C50" s="60"/>
      <c r="E50" s="67"/>
      <c r="F50" s="45"/>
      <c r="G50" s="67"/>
      <c r="H50" s="45"/>
      <c r="I50" s="67"/>
      <c r="J50" s="45"/>
      <c r="K50" s="67"/>
      <c r="L50" s="45"/>
      <c r="M50" s="67"/>
      <c r="N50" s="45"/>
      <c r="O50" s="67"/>
      <c r="P50" s="45"/>
      <c r="Q50" s="67"/>
      <c r="R50" s="242" t="s">
        <v>1185</v>
      </c>
      <c r="S50" s="242"/>
      <c r="T50" s="242"/>
      <c r="U50" s="242"/>
      <c r="V50" s="3"/>
    </row>
    <row r="51" spans="1:32" s="20" customFormat="1" ht="16.5">
      <c r="A51" s="24"/>
      <c r="B51" s="24"/>
      <c r="C51" s="60"/>
      <c r="E51" s="67"/>
      <c r="F51" s="45"/>
      <c r="G51" s="67"/>
      <c r="H51" s="45"/>
      <c r="I51" s="67"/>
      <c r="J51" s="45"/>
      <c r="K51" s="67"/>
      <c r="L51" s="45"/>
      <c r="M51" s="67"/>
      <c r="N51" s="45"/>
      <c r="O51" s="67"/>
      <c r="P51" s="45"/>
      <c r="Q51" s="67"/>
      <c r="R51" s="243" t="s">
        <v>1186</v>
      </c>
      <c r="S51" s="243"/>
      <c r="T51" s="243"/>
      <c r="U51" s="243"/>
      <c r="V51" s="58"/>
      <c r="AC51" s="35"/>
    </row>
    <row r="52" spans="1:32" s="20" customFormat="1" ht="16.5">
      <c r="A52" s="24"/>
      <c r="B52" s="24"/>
      <c r="C52" s="60"/>
      <c r="E52" s="60"/>
      <c r="G52" s="60"/>
      <c r="I52" s="60"/>
      <c r="K52" s="60"/>
      <c r="M52" s="60"/>
      <c r="O52" s="60"/>
      <c r="Q52" s="60"/>
      <c r="R52" s="243" t="s">
        <v>1187</v>
      </c>
      <c r="S52" s="243"/>
      <c r="T52" s="243"/>
      <c r="U52" s="243"/>
      <c r="V52" s="3"/>
      <c r="AC52" s="21"/>
    </row>
    <row r="53" spans="1:32" s="20" customFormat="1" ht="15">
      <c r="A53" s="84"/>
      <c r="B53" s="84"/>
      <c r="C53" s="84"/>
      <c r="D53" s="84"/>
      <c r="E53" s="84"/>
      <c r="F53" s="21"/>
      <c r="G53" s="68"/>
      <c r="H53" s="21"/>
      <c r="I53" s="68"/>
      <c r="J53" s="21"/>
      <c r="K53" s="68"/>
      <c r="L53" s="21"/>
      <c r="M53" s="68"/>
      <c r="N53" s="21"/>
      <c r="O53" s="68"/>
      <c r="P53" s="21"/>
      <c r="Q53" s="68"/>
      <c r="R53" s="21"/>
      <c r="S53" s="68"/>
      <c r="T53" s="21"/>
      <c r="U53" s="68"/>
      <c r="V53" s="3"/>
      <c r="X53" s="45"/>
      <c r="Z53" s="36"/>
      <c r="AC53" s="21"/>
    </row>
    <row r="54" spans="1:32" s="20" customFormat="1" ht="15">
      <c r="A54" s="84"/>
      <c r="B54" s="84"/>
      <c r="C54" s="84"/>
      <c r="D54" s="84"/>
      <c r="E54" s="84"/>
      <c r="F54" s="21"/>
      <c r="G54" s="68"/>
      <c r="H54" s="21"/>
      <c r="I54" s="68"/>
      <c r="J54" s="21"/>
      <c r="K54" s="68"/>
      <c r="L54" s="21"/>
      <c r="M54" s="68"/>
      <c r="N54" s="21"/>
      <c r="O54" s="68"/>
      <c r="P54" s="21"/>
      <c r="Q54" s="68"/>
      <c r="R54" s="157"/>
      <c r="S54" s="68"/>
      <c r="T54" s="78"/>
      <c r="U54" s="68"/>
      <c r="V54" s="3"/>
      <c r="X54" s="45"/>
      <c r="Z54" s="36"/>
      <c r="AC54" s="21"/>
      <c r="AD54" s="21"/>
      <c r="AE54" s="37"/>
    </row>
    <row r="55" spans="1:32" s="20" customFormat="1" ht="15">
      <c r="A55" s="84"/>
      <c r="B55" s="84"/>
      <c r="C55" s="84"/>
      <c r="D55" s="84"/>
      <c r="E55" s="84"/>
      <c r="F55" s="21"/>
      <c r="G55" s="68"/>
      <c r="H55" s="21"/>
      <c r="I55" s="68"/>
      <c r="J55" s="21"/>
      <c r="K55" s="68"/>
      <c r="L55" s="21"/>
      <c r="M55" s="68"/>
      <c r="N55" s="21"/>
      <c r="O55" s="68"/>
      <c r="P55" s="21"/>
      <c r="Q55" s="68"/>
      <c r="R55" s="21"/>
      <c r="S55" s="68"/>
      <c r="T55" s="21"/>
      <c r="U55" s="68"/>
      <c r="V55" s="3"/>
      <c r="Z55" s="36"/>
      <c r="AC55" s="21"/>
      <c r="AD55" s="21"/>
      <c r="AE55" s="37"/>
    </row>
    <row r="56" spans="1:32" s="20" customFormat="1" ht="15">
      <c r="A56" s="84"/>
      <c r="B56" s="84"/>
      <c r="C56" s="84"/>
      <c r="D56" s="84"/>
      <c r="E56" s="84"/>
      <c r="F56" s="21"/>
      <c r="G56" s="68"/>
      <c r="H56" s="21"/>
      <c r="I56" s="68"/>
      <c r="J56" s="21"/>
      <c r="K56" s="68"/>
      <c r="L56" s="21"/>
      <c r="M56" s="68"/>
      <c r="N56" s="21"/>
      <c r="O56" s="68"/>
      <c r="P56" s="21"/>
      <c r="Q56" s="67"/>
      <c r="R56" s="156"/>
      <c r="S56" s="67"/>
      <c r="T56" s="77"/>
      <c r="U56" s="67"/>
      <c r="V56" s="46"/>
      <c r="AD56" s="36"/>
    </row>
    <row r="57" spans="1:32" s="20" customFormat="1" ht="15">
      <c r="C57" s="60"/>
      <c r="E57" s="60"/>
      <c r="G57" s="60"/>
      <c r="I57" s="60"/>
      <c r="K57" s="60"/>
      <c r="M57" s="60"/>
      <c r="O57" s="60"/>
      <c r="Q57" s="60"/>
      <c r="S57" s="60"/>
      <c r="U57" s="60"/>
      <c r="V57" s="3"/>
    </row>
    <row r="58" spans="1:32" s="20" customFormat="1">
      <c r="C58" s="60"/>
      <c r="E58" s="60"/>
      <c r="G58" s="60"/>
      <c r="I58" s="60"/>
      <c r="K58" s="60"/>
      <c r="M58" s="60"/>
      <c r="O58" s="60"/>
      <c r="Q58" s="60"/>
      <c r="S58" s="60"/>
      <c r="U58" s="60"/>
      <c r="V58" s="44"/>
      <c r="Z58" s="44"/>
      <c r="AA58" s="35"/>
      <c r="AC58" s="35"/>
    </row>
    <row r="59" spans="1:32" s="20" customFormat="1">
      <c r="C59" s="60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155"/>
      <c r="S59" s="69"/>
      <c r="T59" s="75"/>
      <c r="U59" s="79"/>
      <c r="V59" s="44"/>
      <c r="Z59" s="44"/>
      <c r="AA59" s="37"/>
      <c r="AC59" s="21"/>
      <c r="AD59" s="310"/>
      <c r="AE59" s="310"/>
      <c r="AF59" s="310"/>
    </row>
    <row r="60" spans="1:32" s="20" customFormat="1">
      <c r="C60" s="60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155"/>
      <c r="S60" s="69"/>
      <c r="T60" s="75"/>
      <c r="U60" s="79"/>
      <c r="V60" s="44"/>
      <c r="Z60" s="44"/>
      <c r="AA60" s="37"/>
      <c r="AB60" s="38"/>
      <c r="AC60" s="21"/>
      <c r="AD60" s="309"/>
      <c r="AE60" s="309"/>
      <c r="AF60" s="309"/>
    </row>
    <row r="61" spans="1:32" s="20" customFormat="1">
      <c r="C61" s="60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155"/>
      <c r="S61" s="69"/>
      <c r="T61" s="75"/>
      <c r="U61" s="79"/>
      <c r="V61" s="44"/>
      <c r="Z61" s="44"/>
      <c r="AD61" s="309"/>
      <c r="AE61" s="309"/>
      <c r="AF61" s="309"/>
    </row>
    <row r="62" spans="1:32"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155"/>
      <c r="S62" s="69"/>
      <c r="T62" s="75"/>
      <c r="U62" s="79"/>
    </row>
    <row r="63" spans="1:32"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155"/>
      <c r="S63" s="69"/>
      <c r="T63" s="75"/>
      <c r="U63" s="79"/>
    </row>
    <row r="64" spans="1:32"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155"/>
      <c r="S64" s="69"/>
      <c r="T64" s="75"/>
      <c r="U64" s="79"/>
    </row>
  </sheetData>
  <sheetProtection password="ECEA" sheet="1" objects="1" scenarios="1" formatCells="0"/>
  <mergeCells count="23">
    <mergeCell ref="A1:E5"/>
    <mergeCell ref="AD61:AF61"/>
    <mergeCell ref="AD59:AF59"/>
    <mergeCell ref="B14:C14"/>
    <mergeCell ref="V14:W14"/>
    <mergeCell ref="AD60:AF60"/>
    <mergeCell ref="P14:Q14"/>
    <mergeCell ref="H14:I14"/>
    <mergeCell ref="J14:K14"/>
    <mergeCell ref="T14:U14"/>
    <mergeCell ref="A11:C11"/>
    <mergeCell ref="D11:W11"/>
    <mergeCell ref="A12:C12"/>
    <mergeCell ref="D12:W12"/>
    <mergeCell ref="R51:U51"/>
    <mergeCell ref="R52:U52"/>
    <mergeCell ref="A14:A15"/>
    <mergeCell ref="R14:S14"/>
    <mergeCell ref="D14:E14"/>
    <mergeCell ref="F14:G14"/>
    <mergeCell ref="R50:U50"/>
    <mergeCell ref="L14:M14"/>
    <mergeCell ref="N14:O14"/>
  </mergeCells>
  <phoneticPr fontId="19" type="noConversion"/>
  <printOptions horizontalCentered="1"/>
  <pageMargins left="0.78740157480314965" right="0.39370078740157483" top="0.39370078740157483" bottom="0.39370078740157483" header="0.51181102362204722" footer="0.51181102362204722"/>
  <pageSetup paperSize="32767" scale="30" orientation="landscape" r:id="rId1"/>
  <headerFooter alignWithMargins="0"/>
  <ignoredErrors>
    <ignoredError sqref="R40 C40:Q4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O557"/>
  <sheetViews>
    <sheetView showZeros="0" view="pageBreakPreview" zoomScale="80" zoomScaleSheetLayoutView="80" workbookViewId="0">
      <pane ySplit="15" topLeftCell="A506" activePane="bottomLeft" state="frozen"/>
      <selection pane="bottomLeft" activeCell="J13" sqref="J13:K13"/>
    </sheetView>
  </sheetViews>
  <sheetFormatPr defaultColWidth="12.7109375" defaultRowHeight="12.75"/>
  <cols>
    <col min="1" max="1" width="103.5703125" style="106" bestFit="1" customWidth="1"/>
    <col min="2" max="2" width="10.28515625" style="110" customWidth="1"/>
    <col min="3" max="3" width="5.28515625" style="110" bestFit="1" customWidth="1"/>
    <col min="4" max="4" width="12.28515625" style="106" customWidth="1"/>
    <col min="5" max="5" width="12.85546875" style="106" bestFit="1" customWidth="1"/>
    <col min="6" max="6" width="12" style="106" customWidth="1"/>
    <col min="7" max="7" width="12.7109375" style="106" bestFit="1" customWidth="1"/>
    <col min="8" max="8" width="12.5703125" style="106" customWidth="1"/>
    <col min="9" max="9" width="12.7109375" style="106" bestFit="1" customWidth="1"/>
    <col min="10" max="10" width="12.28515625" style="107" customWidth="1"/>
    <col min="11" max="11" width="9.7109375" style="108" customWidth="1"/>
    <col min="12" max="12" width="13.28515625" style="106" customWidth="1"/>
    <col min="13" max="13" width="25.42578125" style="109" bestFit="1" customWidth="1"/>
    <col min="14" max="14" width="12.7109375" style="106"/>
    <col min="15" max="15" width="13.7109375" style="106" bestFit="1" customWidth="1"/>
    <col min="16" max="16384" width="12.7109375" style="106"/>
  </cols>
  <sheetData>
    <row r="1" spans="1:13">
      <c r="A1" s="257" t="s">
        <v>1182</v>
      </c>
      <c r="B1" s="257"/>
      <c r="C1" s="257"/>
      <c r="D1" s="257"/>
      <c r="E1" s="257"/>
    </row>
    <row r="2" spans="1:13">
      <c r="A2" s="257"/>
      <c r="B2" s="257"/>
      <c r="C2" s="257"/>
      <c r="D2" s="257"/>
      <c r="E2" s="257"/>
    </row>
    <row r="3" spans="1:13">
      <c r="A3" s="257"/>
      <c r="B3" s="257"/>
      <c r="C3" s="257"/>
      <c r="D3" s="257"/>
      <c r="E3" s="257"/>
    </row>
    <row r="4" spans="1:13">
      <c r="A4" s="257"/>
      <c r="B4" s="257"/>
      <c r="C4" s="257"/>
      <c r="D4" s="257"/>
      <c r="E4" s="257"/>
    </row>
    <row r="5" spans="1:13">
      <c r="A5" s="257"/>
      <c r="B5" s="257"/>
      <c r="C5" s="257"/>
      <c r="D5" s="257"/>
      <c r="E5" s="257"/>
    </row>
    <row r="6" spans="1:13">
      <c r="A6" s="160" t="s">
        <v>1183</v>
      </c>
      <c r="B6" s="161"/>
      <c r="C6" s="161"/>
      <c r="D6" s="162"/>
      <c r="E6" s="162"/>
    </row>
    <row r="7" spans="1:13">
      <c r="A7" s="160" t="s">
        <v>1183</v>
      </c>
      <c r="B7" s="161"/>
      <c r="C7" s="161"/>
      <c r="D7" s="162"/>
      <c r="E7" s="162"/>
    </row>
    <row r="8" spans="1:13">
      <c r="A8" s="160" t="s">
        <v>1183</v>
      </c>
      <c r="B8" s="161"/>
      <c r="C8" s="161"/>
      <c r="D8" s="162"/>
      <c r="E8" s="162"/>
    </row>
    <row r="9" spans="1:13">
      <c r="A9" s="258" t="s">
        <v>168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60"/>
    </row>
    <row r="10" spans="1:13">
      <c r="A10" s="261"/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3"/>
    </row>
    <row r="11" spans="1:13" s="111" customFormat="1" ht="15.75">
      <c r="A11" s="289" t="s">
        <v>1094</v>
      </c>
      <c r="B11" s="290"/>
      <c r="C11" s="290"/>
      <c r="D11" s="290"/>
      <c r="E11" s="291"/>
      <c r="F11" s="292" t="s">
        <v>527</v>
      </c>
      <c r="G11" s="292"/>
      <c r="H11" s="292"/>
      <c r="I11" s="292"/>
      <c r="J11" s="293"/>
      <c r="K11" s="293"/>
      <c r="L11" s="292"/>
      <c r="M11" s="292"/>
    </row>
    <row r="12" spans="1:13" s="111" customFormat="1" ht="15.75">
      <c r="A12" s="289" t="s">
        <v>171</v>
      </c>
      <c r="B12" s="290"/>
      <c r="C12" s="290"/>
      <c r="D12" s="290"/>
      <c r="E12" s="291"/>
      <c r="F12" s="289" t="s">
        <v>528</v>
      </c>
      <c r="G12" s="290"/>
      <c r="H12" s="290"/>
      <c r="I12" s="291"/>
      <c r="J12" s="172" t="s">
        <v>172</v>
      </c>
      <c r="K12" s="154" t="s">
        <v>1188</v>
      </c>
      <c r="L12" s="294">
        <v>41821</v>
      </c>
      <c r="M12" s="295"/>
    </row>
    <row r="13" spans="1:13">
      <c r="A13" s="271" t="s">
        <v>156</v>
      </c>
      <c r="B13" s="271" t="s">
        <v>157</v>
      </c>
      <c r="C13" s="271" t="s">
        <v>158</v>
      </c>
      <c r="D13" s="276" t="s">
        <v>153</v>
      </c>
      <c r="E13" s="276"/>
      <c r="F13" s="280" t="s">
        <v>154</v>
      </c>
      <c r="G13" s="280"/>
      <c r="H13" s="249" t="s">
        <v>152</v>
      </c>
      <c r="I13" s="249" t="s">
        <v>165</v>
      </c>
      <c r="J13" s="285" t="s">
        <v>155</v>
      </c>
      <c r="K13" s="286"/>
      <c r="L13" s="249" t="s">
        <v>169</v>
      </c>
      <c r="M13" s="244" t="s">
        <v>170</v>
      </c>
    </row>
    <row r="14" spans="1:13">
      <c r="A14" s="287"/>
      <c r="B14" s="274"/>
      <c r="C14" s="274"/>
      <c r="D14" s="276" t="s">
        <v>166</v>
      </c>
      <c r="E14" s="249" t="s">
        <v>167</v>
      </c>
      <c r="F14" s="249" t="s">
        <v>166</v>
      </c>
      <c r="G14" s="249" t="s">
        <v>167</v>
      </c>
      <c r="H14" s="250"/>
      <c r="I14" s="250"/>
      <c r="J14" s="278" t="s">
        <v>159</v>
      </c>
      <c r="K14" s="247" t="s">
        <v>160</v>
      </c>
      <c r="L14" s="250"/>
      <c r="M14" s="245"/>
    </row>
    <row r="15" spans="1:13">
      <c r="A15" s="288"/>
      <c r="B15" s="275"/>
      <c r="C15" s="275"/>
      <c r="D15" s="277"/>
      <c r="E15" s="251"/>
      <c r="F15" s="251"/>
      <c r="G15" s="251"/>
      <c r="H15" s="251"/>
      <c r="I15" s="251"/>
      <c r="J15" s="279"/>
      <c r="K15" s="248"/>
      <c r="L15" s="251"/>
      <c r="M15" s="246"/>
    </row>
    <row r="16" spans="1:13" s="111" customFormat="1" ht="15" customHeight="1">
      <c r="A16" s="112" t="s">
        <v>183</v>
      </c>
      <c r="B16" s="113"/>
      <c r="C16" s="114"/>
      <c r="D16" s="115"/>
      <c r="E16" s="113"/>
      <c r="F16" s="115"/>
      <c r="G16" s="113"/>
      <c r="H16" s="113"/>
      <c r="I16" s="113"/>
      <c r="J16" s="116"/>
      <c r="K16" s="173"/>
      <c r="L16" s="113"/>
      <c r="M16" s="117" t="e">
        <f>SUM(L17:L20)</f>
        <v>#VALUE!</v>
      </c>
    </row>
    <row r="17" spans="1:15" ht="12.75" customHeight="1">
      <c r="A17" s="135" t="s">
        <v>220</v>
      </c>
      <c r="B17" s="174"/>
      <c r="C17" s="159"/>
      <c r="D17" s="234"/>
      <c r="E17" s="118">
        <f t="shared" ref="E17:E80" si="0">D17*B17</f>
        <v>0</v>
      </c>
      <c r="F17" s="234"/>
      <c r="G17" s="118">
        <f t="shared" ref="G17:G20" si="1">F17*B17</f>
        <v>0</v>
      </c>
      <c r="H17" s="118">
        <f t="shared" ref="H17:H20" si="2">+D17+F17</f>
        <v>0</v>
      </c>
      <c r="I17" s="118">
        <f t="shared" ref="I17:I20" si="3">E17+G17</f>
        <v>0</v>
      </c>
      <c r="J17" s="119" t="e">
        <f t="shared" ref="J17:J20" si="4">K17*I17</f>
        <v>#VALUE!</v>
      </c>
      <c r="K17" s="175" t="str">
        <f>$K$12</f>
        <v>XX</v>
      </c>
      <c r="L17" s="118" t="e">
        <f t="shared" ref="L17:L20" si="5">I17+J17</f>
        <v>#VALUE!</v>
      </c>
      <c r="M17" s="120"/>
    </row>
    <row r="18" spans="1:15" ht="12.75" customHeight="1">
      <c r="A18" s="136" t="s">
        <v>221</v>
      </c>
      <c r="B18" s="118">
        <v>1244.78</v>
      </c>
      <c r="C18" s="159" t="s">
        <v>224</v>
      </c>
      <c r="D18" s="121"/>
      <c r="E18" s="118">
        <f t="shared" si="0"/>
        <v>0</v>
      </c>
      <c r="F18" s="121"/>
      <c r="G18" s="118">
        <f t="shared" si="1"/>
        <v>0</v>
      </c>
      <c r="H18" s="118">
        <f t="shared" si="2"/>
        <v>0</v>
      </c>
      <c r="I18" s="118">
        <f t="shared" si="3"/>
        <v>0</v>
      </c>
      <c r="J18" s="119" t="e">
        <f t="shared" si="4"/>
        <v>#VALUE!</v>
      </c>
      <c r="K18" s="175" t="str">
        <f t="shared" ref="K18:K20" si="6">$K$12</f>
        <v>XX</v>
      </c>
      <c r="L18" s="118" t="e">
        <f t="shared" si="5"/>
        <v>#VALUE!</v>
      </c>
      <c r="M18" s="120"/>
    </row>
    <row r="19" spans="1:15" ht="12.75" customHeight="1">
      <c r="A19" s="135" t="s">
        <v>222</v>
      </c>
      <c r="B19" s="174"/>
      <c r="C19" s="159"/>
      <c r="D19" s="234"/>
      <c r="E19" s="118">
        <f t="shared" si="0"/>
        <v>0</v>
      </c>
      <c r="F19" s="234"/>
      <c r="G19" s="118">
        <f t="shared" si="1"/>
        <v>0</v>
      </c>
      <c r="H19" s="118">
        <f t="shared" si="2"/>
        <v>0</v>
      </c>
      <c r="I19" s="118">
        <f t="shared" si="3"/>
        <v>0</v>
      </c>
      <c r="J19" s="119" t="e">
        <f t="shared" si="4"/>
        <v>#VALUE!</v>
      </c>
      <c r="K19" s="175" t="str">
        <f t="shared" si="6"/>
        <v>XX</v>
      </c>
      <c r="L19" s="118" t="e">
        <f t="shared" si="5"/>
        <v>#VALUE!</v>
      </c>
      <c r="M19" s="120"/>
    </row>
    <row r="20" spans="1:15" ht="12.75" customHeight="1">
      <c r="A20" s="136" t="s">
        <v>223</v>
      </c>
      <c r="B20" s="118">
        <v>1244.78</v>
      </c>
      <c r="C20" s="159" t="s">
        <v>224</v>
      </c>
      <c r="D20" s="121"/>
      <c r="E20" s="118">
        <f t="shared" si="0"/>
        <v>0</v>
      </c>
      <c r="F20" s="121"/>
      <c r="G20" s="118">
        <f t="shared" si="1"/>
        <v>0</v>
      </c>
      <c r="H20" s="118">
        <f t="shared" si="2"/>
        <v>0</v>
      </c>
      <c r="I20" s="118">
        <f t="shared" si="3"/>
        <v>0</v>
      </c>
      <c r="J20" s="119" t="e">
        <f t="shared" si="4"/>
        <v>#VALUE!</v>
      </c>
      <c r="K20" s="175" t="str">
        <f t="shared" si="6"/>
        <v>XX</v>
      </c>
      <c r="L20" s="118" t="e">
        <f t="shared" si="5"/>
        <v>#VALUE!</v>
      </c>
      <c r="M20" s="120"/>
    </row>
    <row r="21" spans="1:15" s="111" customFormat="1" ht="15" customHeight="1">
      <c r="A21" s="176" t="s">
        <v>190</v>
      </c>
      <c r="B21" s="177"/>
      <c r="C21" s="178"/>
      <c r="D21" s="235"/>
      <c r="E21" s="122"/>
      <c r="F21" s="235"/>
      <c r="G21" s="122"/>
      <c r="H21" s="122"/>
      <c r="I21" s="122"/>
      <c r="J21" s="123"/>
      <c r="K21" s="179"/>
      <c r="L21" s="122"/>
      <c r="M21" s="117" t="e">
        <f>SUM(L22:L25)</f>
        <v>#VALUE!</v>
      </c>
    </row>
    <row r="22" spans="1:15" ht="12.75" customHeight="1">
      <c r="A22" s="135" t="s">
        <v>228</v>
      </c>
      <c r="B22" s="174"/>
      <c r="C22" s="159"/>
      <c r="D22" s="234"/>
      <c r="E22" s="118">
        <f t="shared" si="0"/>
        <v>0</v>
      </c>
      <c r="F22" s="234"/>
      <c r="G22" s="118">
        <f t="shared" ref="G22:G85" si="7">F22*B22</f>
        <v>0</v>
      </c>
      <c r="H22" s="118">
        <f t="shared" ref="H22:H85" si="8">+D22+F22</f>
        <v>0</v>
      </c>
      <c r="I22" s="118">
        <f t="shared" ref="I22:I85" si="9">E22+G22</f>
        <v>0</v>
      </c>
      <c r="J22" s="119" t="e">
        <f t="shared" ref="J22:J85" si="10">K22*I22</f>
        <v>#VALUE!</v>
      </c>
      <c r="K22" s="175" t="str">
        <f t="shared" ref="K22:K85" si="11">$K$12</f>
        <v>XX</v>
      </c>
      <c r="L22" s="118" t="e">
        <f t="shared" ref="L22:L85" si="12">I22+J22</f>
        <v>#VALUE!</v>
      </c>
      <c r="M22" s="120"/>
    </row>
    <row r="23" spans="1:15" ht="12.75" customHeight="1">
      <c r="A23" s="135" t="s">
        <v>229</v>
      </c>
      <c r="B23" s="174"/>
      <c r="C23" s="159"/>
      <c r="D23" s="234"/>
      <c r="E23" s="118">
        <f t="shared" si="0"/>
        <v>0</v>
      </c>
      <c r="F23" s="234"/>
      <c r="G23" s="118">
        <f t="shared" si="7"/>
        <v>0</v>
      </c>
      <c r="H23" s="118">
        <f t="shared" si="8"/>
        <v>0</v>
      </c>
      <c r="I23" s="118">
        <f t="shared" si="9"/>
        <v>0</v>
      </c>
      <c r="J23" s="119" t="e">
        <f t="shared" si="10"/>
        <v>#VALUE!</v>
      </c>
      <c r="K23" s="175" t="str">
        <f t="shared" si="11"/>
        <v>XX</v>
      </c>
      <c r="L23" s="118" t="e">
        <f t="shared" si="12"/>
        <v>#VALUE!</v>
      </c>
      <c r="M23" s="120"/>
      <c r="O23" s="124"/>
    </row>
    <row r="24" spans="1:15" ht="12.75" customHeight="1">
      <c r="A24" s="136" t="s">
        <v>230</v>
      </c>
      <c r="B24" s="118">
        <v>307.88</v>
      </c>
      <c r="C24" s="159" t="s">
        <v>227</v>
      </c>
      <c r="D24" s="121"/>
      <c r="E24" s="118">
        <f t="shared" si="0"/>
        <v>0</v>
      </c>
      <c r="F24" s="121"/>
      <c r="G24" s="118">
        <f t="shared" si="7"/>
        <v>0</v>
      </c>
      <c r="H24" s="118">
        <f t="shared" si="8"/>
        <v>0</v>
      </c>
      <c r="I24" s="118">
        <f t="shared" si="9"/>
        <v>0</v>
      </c>
      <c r="J24" s="119" t="e">
        <f t="shared" si="10"/>
        <v>#VALUE!</v>
      </c>
      <c r="K24" s="175" t="str">
        <f t="shared" si="11"/>
        <v>XX</v>
      </c>
      <c r="L24" s="118" t="e">
        <f t="shared" si="12"/>
        <v>#VALUE!</v>
      </c>
      <c r="M24" s="120"/>
      <c r="O24" s="124"/>
    </row>
    <row r="25" spans="1:15" ht="12.75" customHeight="1">
      <c r="A25" s="136" t="s">
        <v>231</v>
      </c>
      <c r="B25" s="118">
        <v>51.31</v>
      </c>
      <c r="C25" s="159" t="s">
        <v>227</v>
      </c>
      <c r="D25" s="121"/>
      <c r="E25" s="118">
        <f t="shared" si="0"/>
        <v>0</v>
      </c>
      <c r="F25" s="121"/>
      <c r="G25" s="118">
        <f t="shared" si="7"/>
        <v>0</v>
      </c>
      <c r="H25" s="118">
        <f t="shared" si="8"/>
        <v>0</v>
      </c>
      <c r="I25" s="118">
        <f t="shared" si="9"/>
        <v>0</v>
      </c>
      <c r="J25" s="119" t="e">
        <f t="shared" si="10"/>
        <v>#VALUE!</v>
      </c>
      <c r="K25" s="175" t="str">
        <f t="shared" si="11"/>
        <v>XX</v>
      </c>
      <c r="L25" s="118" t="e">
        <f t="shared" si="12"/>
        <v>#VALUE!</v>
      </c>
      <c r="M25" s="120"/>
      <c r="O25" s="124"/>
    </row>
    <row r="26" spans="1:15" s="111" customFormat="1" ht="15" customHeight="1">
      <c r="A26" s="176" t="s">
        <v>590</v>
      </c>
      <c r="B26" s="177"/>
      <c r="C26" s="178"/>
      <c r="D26" s="235"/>
      <c r="E26" s="122"/>
      <c r="F26" s="235"/>
      <c r="G26" s="122"/>
      <c r="H26" s="122"/>
      <c r="I26" s="122"/>
      <c r="J26" s="123"/>
      <c r="K26" s="179"/>
      <c r="L26" s="122"/>
      <c r="M26" s="117" t="e">
        <f>SUM(L27:L40)</f>
        <v>#VALUE!</v>
      </c>
      <c r="O26" s="125"/>
    </row>
    <row r="27" spans="1:15" ht="12.75" customHeight="1">
      <c r="A27" s="135" t="s">
        <v>233</v>
      </c>
      <c r="B27" s="174"/>
      <c r="C27" s="159"/>
      <c r="D27" s="234"/>
      <c r="E27" s="118">
        <f t="shared" si="0"/>
        <v>0</v>
      </c>
      <c r="F27" s="234"/>
      <c r="G27" s="118">
        <f t="shared" si="7"/>
        <v>0</v>
      </c>
      <c r="H27" s="118">
        <f t="shared" si="8"/>
        <v>0</v>
      </c>
      <c r="I27" s="118">
        <f t="shared" si="9"/>
        <v>0</v>
      </c>
      <c r="J27" s="119" t="e">
        <f t="shared" si="10"/>
        <v>#VALUE!</v>
      </c>
      <c r="K27" s="175" t="str">
        <f t="shared" si="11"/>
        <v>XX</v>
      </c>
      <c r="L27" s="118" t="e">
        <f t="shared" si="12"/>
        <v>#VALUE!</v>
      </c>
      <c r="M27" s="120"/>
      <c r="O27" s="124"/>
    </row>
    <row r="28" spans="1:15" ht="12.75" customHeight="1">
      <c r="A28" s="135" t="s">
        <v>234</v>
      </c>
      <c r="B28" s="174"/>
      <c r="C28" s="159"/>
      <c r="D28" s="234"/>
      <c r="E28" s="118">
        <f t="shared" si="0"/>
        <v>0</v>
      </c>
      <c r="F28" s="234"/>
      <c r="G28" s="118">
        <f t="shared" si="7"/>
        <v>0</v>
      </c>
      <c r="H28" s="118">
        <f t="shared" si="8"/>
        <v>0</v>
      </c>
      <c r="I28" s="118">
        <f t="shared" si="9"/>
        <v>0</v>
      </c>
      <c r="J28" s="119" t="e">
        <f t="shared" si="10"/>
        <v>#VALUE!</v>
      </c>
      <c r="K28" s="175" t="str">
        <f t="shared" si="11"/>
        <v>XX</v>
      </c>
      <c r="L28" s="118" t="e">
        <f t="shared" si="12"/>
        <v>#VALUE!</v>
      </c>
      <c r="M28" s="120"/>
      <c r="O28" s="124"/>
    </row>
    <row r="29" spans="1:15" ht="12.75" customHeight="1">
      <c r="A29" s="136" t="s">
        <v>235</v>
      </c>
      <c r="B29" s="118">
        <v>550.32000000000005</v>
      </c>
      <c r="C29" s="159" t="s">
        <v>224</v>
      </c>
      <c r="D29" s="121"/>
      <c r="E29" s="118">
        <f t="shared" si="0"/>
        <v>0</v>
      </c>
      <c r="F29" s="121"/>
      <c r="G29" s="118">
        <f t="shared" si="7"/>
        <v>0</v>
      </c>
      <c r="H29" s="118">
        <f t="shared" si="8"/>
        <v>0</v>
      </c>
      <c r="I29" s="118">
        <f t="shared" si="9"/>
        <v>0</v>
      </c>
      <c r="J29" s="119" t="e">
        <f t="shared" si="10"/>
        <v>#VALUE!</v>
      </c>
      <c r="K29" s="175" t="str">
        <f t="shared" si="11"/>
        <v>XX</v>
      </c>
      <c r="L29" s="118" t="e">
        <f t="shared" si="12"/>
        <v>#VALUE!</v>
      </c>
      <c r="M29" s="120"/>
      <c r="O29" s="124"/>
    </row>
    <row r="30" spans="1:15" ht="12.75" customHeight="1">
      <c r="A30" s="135" t="s">
        <v>236</v>
      </c>
      <c r="B30" s="174"/>
      <c r="C30" s="159"/>
      <c r="D30" s="234"/>
      <c r="E30" s="118">
        <f t="shared" si="0"/>
        <v>0</v>
      </c>
      <c r="F30" s="234"/>
      <c r="G30" s="118">
        <f t="shared" si="7"/>
        <v>0</v>
      </c>
      <c r="H30" s="118">
        <f t="shared" si="8"/>
        <v>0</v>
      </c>
      <c r="I30" s="118">
        <f t="shared" si="9"/>
        <v>0</v>
      </c>
      <c r="J30" s="119" t="e">
        <f t="shared" si="10"/>
        <v>#VALUE!</v>
      </c>
      <c r="K30" s="175" t="str">
        <f t="shared" si="11"/>
        <v>XX</v>
      </c>
      <c r="L30" s="118" t="e">
        <f t="shared" si="12"/>
        <v>#VALUE!</v>
      </c>
      <c r="M30" s="120"/>
      <c r="O30" s="124"/>
    </row>
    <row r="31" spans="1:15" ht="12.75" customHeight="1">
      <c r="A31" s="136" t="s">
        <v>237</v>
      </c>
      <c r="B31" s="118">
        <v>1259</v>
      </c>
      <c r="C31" s="159" t="s">
        <v>238</v>
      </c>
      <c r="D31" s="121"/>
      <c r="E31" s="118">
        <f t="shared" si="0"/>
        <v>0</v>
      </c>
      <c r="F31" s="121"/>
      <c r="G31" s="118">
        <f t="shared" si="7"/>
        <v>0</v>
      </c>
      <c r="H31" s="118">
        <f t="shared" si="8"/>
        <v>0</v>
      </c>
      <c r="I31" s="118">
        <f t="shared" si="9"/>
        <v>0</v>
      </c>
      <c r="J31" s="119" t="e">
        <f t="shared" si="10"/>
        <v>#VALUE!</v>
      </c>
      <c r="K31" s="175" t="str">
        <f t="shared" si="11"/>
        <v>XX</v>
      </c>
      <c r="L31" s="118" t="e">
        <f t="shared" si="12"/>
        <v>#VALUE!</v>
      </c>
      <c r="M31" s="120"/>
      <c r="O31" s="124"/>
    </row>
    <row r="32" spans="1:15" ht="12.75" customHeight="1">
      <c r="A32" s="136" t="s">
        <v>239</v>
      </c>
      <c r="B32" s="118">
        <v>336</v>
      </c>
      <c r="C32" s="159" t="s">
        <v>238</v>
      </c>
      <c r="D32" s="121"/>
      <c r="E32" s="118">
        <f t="shared" si="0"/>
        <v>0</v>
      </c>
      <c r="F32" s="121"/>
      <c r="G32" s="118">
        <f t="shared" si="7"/>
        <v>0</v>
      </c>
      <c r="H32" s="118">
        <f t="shared" si="8"/>
        <v>0</v>
      </c>
      <c r="I32" s="118">
        <f t="shared" si="9"/>
        <v>0</v>
      </c>
      <c r="J32" s="119" t="e">
        <f t="shared" si="10"/>
        <v>#VALUE!</v>
      </c>
      <c r="K32" s="175" t="str">
        <f t="shared" si="11"/>
        <v>XX</v>
      </c>
      <c r="L32" s="118" t="e">
        <f t="shared" si="12"/>
        <v>#VALUE!</v>
      </c>
      <c r="M32" s="120"/>
      <c r="O32" s="124"/>
    </row>
    <row r="33" spans="1:15" ht="12.75" customHeight="1">
      <c r="A33" s="136" t="s">
        <v>240</v>
      </c>
      <c r="B33" s="118">
        <v>648</v>
      </c>
      <c r="C33" s="159" t="s">
        <v>238</v>
      </c>
      <c r="D33" s="121"/>
      <c r="E33" s="118">
        <f t="shared" si="0"/>
        <v>0</v>
      </c>
      <c r="F33" s="121"/>
      <c r="G33" s="118">
        <f t="shared" si="7"/>
        <v>0</v>
      </c>
      <c r="H33" s="118">
        <f t="shared" si="8"/>
        <v>0</v>
      </c>
      <c r="I33" s="118">
        <f t="shared" si="9"/>
        <v>0</v>
      </c>
      <c r="J33" s="119" t="e">
        <f t="shared" si="10"/>
        <v>#VALUE!</v>
      </c>
      <c r="K33" s="175" t="str">
        <f t="shared" si="11"/>
        <v>XX</v>
      </c>
      <c r="L33" s="118" t="e">
        <f t="shared" si="12"/>
        <v>#VALUE!</v>
      </c>
      <c r="M33" s="120"/>
      <c r="O33" s="124"/>
    </row>
    <row r="34" spans="1:15" ht="12.75" customHeight="1">
      <c r="A34" s="135" t="s">
        <v>241</v>
      </c>
      <c r="B34" s="174"/>
      <c r="C34" s="159"/>
      <c r="D34" s="234"/>
      <c r="E34" s="118">
        <f t="shared" si="0"/>
        <v>0</v>
      </c>
      <c r="F34" s="234"/>
      <c r="G34" s="118">
        <f t="shared" si="7"/>
        <v>0</v>
      </c>
      <c r="H34" s="118">
        <f t="shared" si="8"/>
        <v>0</v>
      </c>
      <c r="I34" s="118">
        <f t="shared" si="9"/>
        <v>0</v>
      </c>
      <c r="J34" s="119" t="e">
        <f t="shared" si="10"/>
        <v>#VALUE!</v>
      </c>
      <c r="K34" s="175" t="str">
        <f t="shared" si="11"/>
        <v>XX</v>
      </c>
      <c r="L34" s="118" t="e">
        <f t="shared" si="12"/>
        <v>#VALUE!</v>
      </c>
      <c r="M34" s="120"/>
      <c r="O34" s="124"/>
    </row>
    <row r="35" spans="1:15" ht="12.75" customHeight="1">
      <c r="A35" s="136" t="s">
        <v>638</v>
      </c>
      <c r="B35" s="118">
        <v>50.31</v>
      </c>
      <c r="C35" s="159" t="s">
        <v>227</v>
      </c>
      <c r="D35" s="121"/>
      <c r="E35" s="118">
        <f t="shared" si="0"/>
        <v>0</v>
      </c>
      <c r="F35" s="121"/>
      <c r="G35" s="118">
        <f t="shared" si="7"/>
        <v>0</v>
      </c>
      <c r="H35" s="118">
        <f t="shared" si="8"/>
        <v>0</v>
      </c>
      <c r="I35" s="118">
        <f t="shared" si="9"/>
        <v>0</v>
      </c>
      <c r="J35" s="119" t="e">
        <f t="shared" si="10"/>
        <v>#VALUE!</v>
      </c>
      <c r="K35" s="175" t="str">
        <f t="shared" si="11"/>
        <v>XX</v>
      </c>
      <c r="L35" s="118" t="e">
        <f t="shared" si="12"/>
        <v>#VALUE!</v>
      </c>
      <c r="M35" s="120"/>
      <c r="O35" s="124"/>
    </row>
    <row r="36" spans="1:15" ht="12.75" customHeight="1">
      <c r="A36" s="135" t="s">
        <v>242</v>
      </c>
      <c r="B36" s="174"/>
      <c r="C36" s="159"/>
      <c r="D36" s="234"/>
      <c r="E36" s="118">
        <f t="shared" si="0"/>
        <v>0</v>
      </c>
      <c r="F36" s="234"/>
      <c r="G36" s="118">
        <f t="shared" si="7"/>
        <v>0</v>
      </c>
      <c r="H36" s="118">
        <f t="shared" si="8"/>
        <v>0</v>
      </c>
      <c r="I36" s="118">
        <f t="shared" si="9"/>
        <v>0</v>
      </c>
      <c r="J36" s="119" t="e">
        <f t="shared" si="10"/>
        <v>#VALUE!</v>
      </c>
      <c r="K36" s="175" t="str">
        <f t="shared" si="11"/>
        <v>XX</v>
      </c>
      <c r="L36" s="118" t="e">
        <f t="shared" si="12"/>
        <v>#VALUE!</v>
      </c>
      <c r="M36" s="120"/>
      <c r="O36" s="124"/>
    </row>
    <row r="37" spans="1:15" ht="12.75" customHeight="1">
      <c r="A37" s="136" t="s">
        <v>639</v>
      </c>
      <c r="B37" s="118">
        <v>104</v>
      </c>
      <c r="C37" s="159" t="s">
        <v>243</v>
      </c>
      <c r="D37" s="121"/>
      <c r="E37" s="118">
        <f t="shared" si="0"/>
        <v>0</v>
      </c>
      <c r="F37" s="121"/>
      <c r="G37" s="118">
        <f t="shared" si="7"/>
        <v>0</v>
      </c>
      <c r="H37" s="118">
        <f t="shared" si="8"/>
        <v>0</v>
      </c>
      <c r="I37" s="118">
        <f t="shared" si="9"/>
        <v>0</v>
      </c>
      <c r="J37" s="119" t="e">
        <f t="shared" si="10"/>
        <v>#VALUE!</v>
      </c>
      <c r="K37" s="175" t="str">
        <f t="shared" si="11"/>
        <v>XX</v>
      </c>
      <c r="L37" s="118" t="e">
        <f t="shared" si="12"/>
        <v>#VALUE!</v>
      </c>
      <c r="M37" s="120"/>
      <c r="O37" s="124"/>
    </row>
    <row r="38" spans="1:15" ht="12.75" customHeight="1">
      <c r="A38" s="136" t="s">
        <v>640</v>
      </c>
      <c r="B38" s="118">
        <v>25.36</v>
      </c>
      <c r="C38" s="159" t="s">
        <v>224</v>
      </c>
      <c r="D38" s="121"/>
      <c r="E38" s="118">
        <f t="shared" si="0"/>
        <v>0</v>
      </c>
      <c r="F38" s="121"/>
      <c r="G38" s="118">
        <f t="shared" si="7"/>
        <v>0</v>
      </c>
      <c r="H38" s="118">
        <f t="shared" si="8"/>
        <v>0</v>
      </c>
      <c r="I38" s="118">
        <f t="shared" si="9"/>
        <v>0</v>
      </c>
      <c r="J38" s="119" t="e">
        <f t="shared" si="10"/>
        <v>#VALUE!</v>
      </c>
      <c r="K38" s="175" t="str">
        <f t="shared" si="11"/>
        <v>XX</v>
      </c>
      <c r="L38" s="118" t="e">
        <f t="shared" si="12"/>
        <v>#VALUE!</v>
      </c>
      <c r="M38" s="120"/>
      <c r="O38" s="124"/>
    </row>
    <row r="39" spans="1:15" ht="12.75" customHeight="1">
      <c r="A39" s="136" t="s">
        <v>641</v>
      </c>
      <c r="B39" s="118">
        <v>38</v>
      </c>
      <c r="C39" s="159" t="s">
        <v>243</v>
      </c>
      <c r="D39" s="121"/>
      <c r="E39" s="118">
        <f t="shared" si="0"/>
        <v>0</v>
      </c>
      <c r="F39" s="121"/>
      <c r="G39" s="118">
        <f t="shared" si="7"/>
        <v>0</v>
      </c>
      <c r="H39" s="118">
        <f t="shared" si="8"/>
        <v>0</v>
      </c>
      <c r="I39" s="118">
        <f t="shared" si="9"/>
        <v>0</v>
      </c>
      <c r="J39" s="119" t="e">
        <f t="shared" si="10"/>
        <v>#VALUE!</v>
      </c>
      <c r="K39" s="175" t="str">
        <f t="shared" si="11"/>
        <v>XX</v>
      </c>
      <c r="L39" s="118" t="e">
        <f t="shared" si="12"/>
        <v>#VALUE!</v>
      </c>
      <c r="M39" s="120"/>
      <c r="O39" s="124"/>
    </row>
    <row r="40" spans="1:15" ht="12.75" customHeight="1">
      <c r="A40" s="136" t="s">
        <v>642</v>
      </c>
      <c r="B40" s="118">
        <v>56.7</v>
      </c>
      <c r="C40" s="159" t="s">
        <v>243</v>
      </c>
      <c r="D40" s="121"/>
      <c r="E40" s="118">
        <f t="shared" si="0"/>
        <v>0</v>
      </c>
      <c r="F40" s="121"/>
      <c r="G40" s="118">
        <f t="shared" si="7"/>
        <v>0</v>
      </c>
      <c r="H40" s="118">
        <f t="shared" si="8"/>
        <v>0</v>
      </c>
      <c r="I40" s="118">
        <f t="shared" si="9"/>
        <v>0</v>
      </c>
      <c r="J40" s="119" t="e">
        <f t="shared" si="10"/>
        <v>#VALUE!</v>
      </c>
      <c r="K40" s="175" t="str">
        <f t="shared" si="11"/>
        <v>XX</v>
      </c>
      <c r="L40" s="118" t="e">
        <f t="shared" si="12"/>
        <v>#VALUE!</v>
      </c>
      <c r="M40" s="120"/>
      <c r="O40" s="124"/>
    </row>
    <row r="41" spans="1:15" s="111" customFormat="1" ht="15" customHeight="1">
      <c r="A41" s="176" t="s">
        <v>643</v>
      </c>
      <c r="B41" s="177"/>
      <c r="C41" s="178"/>
      <c r="D41" s="235"/>
      <c r="E41" s="122"/>
      <c r="F41" s="235"/>
      <c r="G41" s="122"/>
      <c r="H41" s="122"/>
      <c r="I41" s="122"/>
      <c r="J41" s="123"/>
      <c r="K41" s="179"/>
      <c r="L41" s="122"/>
      <c r="M41" s="117" t="e">
        <f>SUM(L42:L46)</f>
        <v>#VALUE!</v>
      </c>
      <c r="O41" s="125"/>
    </row>
    <row r="42" spans="1:15" ht="12.75" customHeight="1">
      <c r="A42" s="135" t="s">
        <v>244</v>
      </c>
      <c r="B42" s="174"/>
      <c r="C42" s="159"/>
      <c r="D42" s="234"/>
      <c r="E42" s="118">
        <f t="shared" si="0"/>
        <v>0</v>
      </c>
      <c r="F42" s="234"/>
      <c r="G42" s="118">
        <f t="shared" si="7"/>
        <v>0</v>
      </c>
      <c r="H42" s="118">
        <f t="shared" si="8"/>
        <v>0</v>
      </c>
      <c r="I42" s="118">
        <f t="shared" si="9"/>
        <v>0</v>
      </c>
      <c r="J42" s="119" t="e">
        <f t="shared" si="10"/>
        <v>#VALUE!</v>
      </c>
      <c r="K42" s="175" t="str">
        <f t="shared" si="11"/>
        <v>XX</v>
      </c>
      <c r="L42" s="118" t="e">
        <f t="shared" si="12"/>
        <v>#VALUE!</v>
      </c>
      <c r="M42" s="120"/>
      <c r="O42" s="124"/>
    </row>
    <row r="43" spans="1:15" ht="12.75" customHeight="1">
      <c r="A43" s="135" t="s">
        <v>532</v>
      </c>
      <c r="B43" s="174"/>
      <c r="C43" s="159"/>
      <c r="D43" s="234"/>
      <c r="E43" s="118">
        <f t="shared" si="0"/>
        <v>0</v>
      </c>
      <c r="F43" s="234"/>
      <c r="G43" s="118">
        <f t="shared" si="7"/>
        <v>0</v>
      </c>
      <c r="H43" s="118">
        <f t="shared" si="8"/>
        <v>0</v>
      </c>
      <c r="I43" s="118">
        <f t="shared" si="9"/>
        <v>0</v>
      </c>
      <c r="J43" s="119" t="e">
        <f t="shared" si="10"/>
        <v>#VALUE!</v>
      </c>
      <c r="K43" s="175" t="str">
        <f t="shared" si="11"/>
        <v>XX</v>
      </c>
      <c r="L43" s="118" t="e">
        <f t="shared" si="12"/>
        <v>#VALUE!</v>
      </c>
      <c r="M43" s="120"/>
      <c r="O43" s="124"/>
    </row>
    <row r="44" spans="1:15" ht="12.75" customHeight="1">
      <c r="A44" s="136" t="s">
        <v>533</v>
      </c>
      <c r="B44" s="118">
        <v>546</v>
      </c>
      <c r="C44" s="159" t="s">
        <v>243</v>
      </c>
      <c r="D44" s="121"/>
      <c r="E44" s="118">
        <f t="shared" si="0"/>
        <v>0</v>
      </c>
      <c r="F44" s="121"/>
      <c r="G44" s="118">
        <f t="shared" si="7"/>
        <v>0</v>
      </c>
      <c r="H44" s="118">
        <f t="shared" si="8"/>
        <v>0</v>
      </c>
      <c r="I44" s="118">
        <f t="shared" si="9"/>
        <v>0</v>
      </c>
      <c r="J44" s="119" t="e">
        <f t="shared" si="10"/>
        <v>#VALUE!</v>
      </c>
      <c r="K44" s="175" t="str">
        <f t="shared" si="11"/>
        <v>XX</v>
      </c>
      <c r="L44" s="118" t="e">
        <f t="shared" si="12"/>
        <v>#VALUE!</v>
      </c>
      <c r="M44" s="120"/>
    </row>
    <row r="45" spans="1:15" ht="12.75" customHeight="1">
      <c r="A45" s="135" t="s">
        <v>246</v>
      </c>
      <c r="B45" s="174"/>
      <c r="C45" s="159"/>
      <c r="D45" s="234"/>
      <c r="E45" s="118">
        <f t="shared" si="0"/>
        <v>0</v>
      </c>
      <c r="F45" s="234"/>
      <c r="G45" s="118">
        <f t="shared" si="7"/>
        <v>0</v>
      </c>
      <c r="H45" s="118">
        <f t="shared" si="8"/>
        <v>0</v>
      </c>
      <c r="I45" s="118">
        <f t="shared" si="9"/>
        <v>0</v>
      </c>
      <c r="J45" s="119" t="e">
        <f t="shared" si="10"/>
        <v>#VALUE!</v>
      </c>
      <c r="K45" s="175" t="str">
        <f t="shared" si="11"/>
        <v>XX</v>
      </c>
      <c r="L45" s="118" t="e">
        <f t="shared" si="12"/>
        <v>#VALUE!</v>
      </c>
      <c r="M45" s="120"/>
    </row>
    <row r="46" spans="1:15" ht="12.75" customHeight="1">
      <c r="A46" s="136" t="s">
        <v>247</v>
      </c>
      <c r="B46" s="118">
        <v>91</v>
      </c>
      <c r="C46" s="159" t="s">
        <v>248</v>
      </c>
      <c r="D46" s="121"/>
      <c r="E46" s="118">
        <f t="shared" si="0"/>
        <v>0</v>
      </c>
      <c r="F46" s="121"/>
      <c r="G46" s="118">
        <f t="shared" si="7"/>
        <v>0</v>
      </c>
      <c r="H46" s="118">
        <f t="shared" si="8"/>
        <v>0</v>
      </c>
      <c r="I46" s="118">
        <f t="shared" si="9"/>
        <v>0</v>
      </c>
      <c r="J46" s="119" t="e">
        <f t="shared" si="10"/>
        <v>#VALUE!</v>
      </c>
      <c r="K46" s="175" t="str">
        <f t="shared" si="11"/>
        <v>XX</v>
      </c>
      <c r="L46" s="118" t="e">
        <f t="shared" si="12"/>
        <v>#VALUE!</v>
      </c>
      <c r="M46" s="120"/>
    </row>
    <row r="47" spans="1:15" s="111" customFormat="1" ht="15" customHeight="1">
      <c r="A47" s="176" t="s">
        <v>644</v>
      </c>
      <c r="B47" s="177"/>
      <c r="C47" s="178"/>
      <c r="D47" s="235"/>
      <c r="E47" s="122"/>
      <c r="F47" s="235"/>
      <c r="G47" s="122"/>
      <c r="H47" s="122"/>
      <c r="I47" s="122"/>
      <c r="J47" s="123"/>
      <c r="K47" s="179"/>
      <c r="L47" s="122"/>
      <c r="M47" s="117" t="e">
        <f>SUM(L48:L91)</f>
        <v>#VALUE!</v>
      </c>
    </row>
    <row r="48" spans="1:15" ht="12.75" customHeight="1">
      <c r="A48" s="135" t="s">
        <v>249</v>
      </c>
      <c r="B48" s="174"/>
      <c r="C48" s="159"/>
      <c r="D48" s="234"/>
      <c r="E48" s="118">
        <f t="shared" si="0"/>
        <v>0</v>
      </c>
      <c r="F48" s="234"/>
      <c r="G48" s="118">
        <f t="shared" si="7"/>
        <v>0</v>
      </c>
      <c r="H48" s="118">
        <f t="shared" si="8"/>
        <v>0</v>
      </c>
      <c r="I48" s="118">
        <f t="shared" si="9"/>
        <v>0</v>
      </c>
      <c r="J48" s="119" t="e">
        <f t="shared" si="10"/>
        <v>#VALUE!</v>
      </c>
      <c r="K48" s="175" t="str">
        <f t="shared" si="11"/>
        <v>XX</v>
      </c>
      <c r="L48" s="118" t="e">
        <f t="shared" si="12"/>
        <v>#VALUE!</v>
      </c>
      <c r="M48" s="120"/>
    </row>
    <row r="49" spans="1:13" ht="12.75" customHeight="1">
      <c r="A49" s="135" t="s">
        <v>250</v>
      </c>
      <c r="B49" s="174"/>
      <c r="C49" s="159"/>
      <c r="D49" s="234"/>
      <c r="E49" s="118">
        <f t="shared" si="0"/>
        <v>0</v>
      </c>
      <c r="F49" s="234"/>
      <c r="G49" s="118">
        <f t="shared" si="7"/>
        <v>0</v>
      </c>
      <c r="H49" s="118">
        <f t="shared" si="8"/>
        <v>0</v>
      </c>
      <c r="I49" s="118">
        <f t="shared" si="9"/>
        <v>0</v>
      </c>
      <c r="J49" s="119" t="e">
        <f t="shared" si="10"/>
        <v>#VALUE!</v>
      </c>
      <c r="K49" s="175" t="str">
        <f t="shared" si="11"/>
        <v>XX</v>
      </c>
      <c r="L49" s="118" t="e">
        <f t="shared" si="12"/>
        <v>#VALUE!</v>
      </c>
      <c r="M49" s="120"/>
    </row>
    <row r="50" spans="1:13" ht="12.75" customHeight="1">
      <c r="A50" s="135" t="s">
        <v>251</v>
      </c>
      <c r="B50" s="174"/>
      <c r="C50" s="159"/>
      <c r="D50" s="234"/>
      <c r="E50" s="118">
        <f t="shared" si="0"/>
        <v>0</v>
      </c>
      <c r="F50" s="234"/>
      <c r="G50" s="118">
        <f t="shared" si="7"/>
        <v>0</v>
      </c>
      <c r="H50" s="118">
        <f t="shared" si="8"/>
        <v>0</v>
      </c>
      <c r="I50" s="118">
        <f t="shared" si="9"/>
        <v>0</v>
      </c>
      <c r="J50" s="119" t="e">
        <f t="shared" si="10"/>
        <v>#VALUE!</v>
      </c>
      <c r="K50" s="175" t="str">
        <f t="shared" si="11"/>
        <v>XX</v>
      </c>
      <c r="L50" s="118" t="e">
        <f t="shared" si="12"/>
        <v>#VALUE!</v>
      </c>
      <c r="M50" s="120"/>
    </row>
    <row r="51" spans="1:13" ht="12.75" customHeight="1">
      <c r="A51" s="136" t="s">
        <v>252</v>
      </c>
      <c r="B51" s="118">
        <v>317.2</v>
      </c>
      <c r="C51" s="159" t="s">
        <v>224</v>
      </c>
      <c r="D51" s="121"/>
      <c r="E51" s="118">
        <f t="shared" si="0"/>
        <v>0</v>
      </c>
      <c r="F51" s="121"/>
      <c r="G51" s="118">
        <f t="shared" si="7"/>
        <v>0</v>
      </c>
      <c r="H51" s="118">
        <f t="shared" si="8"/>
        <v>0</v>
      </c>
      <c r="I51" s="118">
        <f t="shared" si="9"/>
        <v>0</v>
      </c>
      <c r="J51" s="119" t="e">
        <f t="shared" si="10"/>
        <v>#VALUE!</v>
      </c>
      <c r="K51" s="175" t="str">
        <f t="shared" si="11"/>
        <v>XX</v>
      </c>
      <c r="L51" s="118" t="e">
        <f t="shared" si="12"/>
        <v>#VALUE!</v>
      </c>
      <c r="M51" s="120"/>
    </row>
    <row r="52" spans="1:13" ht="12.75" customHeight="1">
      <c r="A52" s="135" t="s">
        <v>253</v>
      </c>
      <c r="B52" s="174"/>
      <c r="C52" s="159"/>
      <c r="D52" s="234"/>
      <c r="E52" s="118">
        <f t="shared" si="0"/>
        <v>0</v>
      </c>
      <c r="F52" s="234"/>
      <c r="G52" s="118">
        <f t="shared" si="7"/>
        <v>0</v>
      </c>
      <c r="H52" s="118">
        <f t="shared" si="8"/>
        <v>0</v>
      </c>
      <c r="I52" s="118">
        <f t="shared" si="9"/>
        <v>0</v>
      </c>
      <c r="J52" s="119" t="e">
        <f t="shared" si="10"/>
        <v>#VALUE!</v>
      </c>
      <c r="K52" s="175" t="str">
        <f t="shared" si="11"/>
        <v>XX</v>
      </c>
      <c r="L52" s="118" t="e">
        <f t="shared" si="12"/>
        <v>#VALUE!</v>
      </c>
      <c r="M52" s="120"/>
    </row>
    <row r="53" spans="1:13" ht="12.75" customHeight="1">
      <c r="A53" s="136" t="s">
        <v>237</v>
      </c>
      <c r="B53" s="118">
        <v>833</v>
      </c>
      <c r="C53" s="159" t="s">
        <v>238</v>
      </c>
      <c r="D53" s="121"/>
      <c r="E53" s="118">
        <f t="shared" si="0"/>
        <v>0</v>
      </c>
      <c r="F53" s="121"/>
      <c r="G53" s="118">
        <f t="shared" si="7"/>
        <v>0</v>
      </c>
      <c r="H53" s="118">
        <f t="shared" si="8"/>
        <v>0</v>
      </c>
      <c r="I53" s="118">
        <f t="shared" si="9"/>
        <v>0</v>
      </c>
      <c r="J53" s="119" t="e">
        <f t="shared" si="10"/>
        <v>#VALUE!</v>
      </c>
      <c r="K53" s="175" t="str">
        <f t="shared" si="11"/>
        <v>XX</v>
      </c>
      <c r="L53" s="118" t="e">
        <f t="shared" si="12"/>
        <v>#VALUE!</v>
      </c>
      <c r="M53" s="120"/>
    </row>
    <row r="54" spans="1:13" ht="12.75" customHeight="1">
      <c r="A54" s="136" t="s">
        <v>239</v>
      </c>
      <c r="B54" s="118">
        <v>342</v>
      </c>
      <c r="C54" s="159" t="s">
        <v>238</v>
      </c>
      <c r="D54" s="121"/>
      <c r="E54" s="118">
        <f t="shared" si="0"/>
        <v>0</v>
      </c>
      <c r="F54" s="121"/>
      <c r="G54" s="118">
        <f t="shared" si="7"/>
        <v>0</v>
      </c>
      <c r="H54" s="118">
        <f t="shared" si="8"/>
        <v>0</v>
      </c>
      <c r="I54" s="118">
        <f t="shared" si="9"/>
        <v>0</v>
      </c>
      <c r="J54" s="119" t="e">
        <f t="shared" si="10"/>
        <v>#VALUE!</v>
      </c>
      <c r="K54" s="175" t="str">
        <f t="shared" si="11"/>
        <v>XX</v>
      </c>
      <c r="L54" s="118" t="e">
        <f t="shared" si="12"/>
        <v>#VALUE!</v>
      </c>
      <c r="M54" s="120"/>
    </row>
    <row r="55" spans="1:13" ht="12.75" customHeight="1">
      <c r="A55" s="136" t="s">
        <v>240</v>
      </c>
      <c r="B55" s="118">
        <v>449</v>
      </c>
      <c r="C55" s="159" t="s">
        <v>238</v>
      </c>
      <c r="D55" s="121"/>
      <c r="E55" s="118">
        <f t="shared" si="0"/>
        <v>0</v>
      </c>
      <c r="F55" s="121"/>
      <c r="G55" s="118">
        <f t="shared" si="7"/>
        <v>0</v>
      </c>
      <c r="H55" s="118">
        <f t="shared" si="8"/>
        <v>0</v>
      </c>
      <c r="I55" s="118">
        <f t="shared" si="9"/>
        <v>0</v>
      </c>
      <c r="J55" s="119" t="e">
        <f t="shared" si="10"/>
        <v>#VALUE!</v>
      </c>
      <c r="K55" s="175" t="str">
        <f t="shared" si="11"/>
        <v>XX</v>
      </c>
      <c r="L55" s="118" t="e">
        <f t="shared" si="12"/>
        <v>#VALUE!</v>
      </c>
      <c r="M55" s="120"/>
    </row>
    <row r="56" spans="1:13" ht="12.75" customHeight="1">
      <c r="A56" s="135" t="s">
        <v>254</v>
      </c>
      <c r="B56" s="174"/>
      <c r="C56" s="159"/>
      <c r="D56" s="234"/>
      <c r="E56" s="118">
        <f t="shared" si="0"/>
        <v>0</v>
      </c>
      <c r="F56" s="234"/>
      <c r="G56" s="118">
        <f t="shared" si="7"/>
        <v>0</v>
      </c>
      <c r="H56" s="118">
        <f t="shared" si="8"/>
        <v>0</v>
      </c>
      <c r="I56" s="118">
        <f t="shared" si="9"/>
        <v>0</v>
      </c>
      <c r="J56" s="119" t="e">
        <f t="shared" si="10"/>
        <v>#VALUE!</v>
      </c>
      <c r="K56" s="175" t="str">
        <f t="shared" si="11"/>
        <v>XX</v>
      </c>
      <c r="L56" s="118" t="e">
        <f t="shared" si="12"/>
        <v>#VALUE!</v>
      </c>
      <c r="M56" s="120"/>
    </row>
    <row r="57" spans="1:13" ht="12.75" customHeight="1">
      <c r="A57" s="136" t="s">
        <v>638</v>
      </c>
      <c r="B57" s="118">
        <v>20.3</v>
      </c>
      <c r="C57" s="159" t="s">
        <v>227</v>
      </c>
      <c r="D57" s="121"/>
      <c r="E57" s="118">
        <f t="shared" si="0"/>
        <v>0</v>
      </c>
      <c r="F57" s="121"/>
      <c r="G57" s="118">
        <f t="shared" si="7"/>
        <v>0</v>
      </c>
      <c r="H57" s="118">
        <f t="shared" si="8"/>
        <v>0</v>
      </c>
      <c r="I57" s="118">
        <f t="shared" si="9"/>
        <v>0</v>
      </c>
      <c r="J57" s="119" t="e">
        <f t="shared" si="10"/>
        <v>#VALUE!</v>
      </c>
      <c r="K57" s="175" t="str">
        <f t="shared" si="11"/>
        <v>XX</v>
      </c>
      <c r="L57" s="118" t="e">
        <f t="shared" si="12"/>
        <v>#VALUE!</v>
      </c>
      <c r="M57" s="120"/>
    </row>
    <row r="58" spans="1:13" ht="12.75" customHeight="1">
      <c r="A58" s="135" t="s">
        <v>255</v>
      </c>
      <c r="B58" s="174"/>
      <c r="C58" s="159"/>
      <c r="D58" s="234"/>
      <c r="E58" s="118">
        <f t="shared" si="0"/>
        <v>0</v>
      </c>
      <c r="F58" s="234"/>
      <c r="G58" s="118">
        <f t="shared" si="7"/>
        <v>0</v>
      </c>
      <c r="H58" s="118">
        <f t="shared" si="8"/>
        <v>0</v>
      </c>
      <c r="I58" s="118">
        <f t="shared" si="9"/>
        <v>0</v>
      </c>
      <c r="J58" s="119" t="e">
        <f t="shared" si="10"/>
        <v>#VALUE!</v>
      </c>
      <c r="K58" s="175" t="str">
        <f t="shared" si="11"/>
        <v>XX</v>
      </c>
      <c r="L58" s="118" t="e">
        <f t="shared" si="12"/>
        <v>#VALUE!</v>
      </c>
      <c r="M58" s="120"/>
    </row>
    <row r="59" spans="1:13" ht="12.75" customHeight="1">
      <c r="A59" s="135" t="s">
        <v>256</v>
      </c>
      <c r="B59" s="174"/>
      <c r="C59" s="159"/>
      <c r="D59" s="234"/>
      <c r="E59" s="118">
        <f t="shared" si="0"/>
        <v>0</v>
      </c>
      <c r="F59" s="234"/>
      <c r="G59" s="118">
        <f t="shared" si="7"/>
        <v>0</v>
      </c>
      <c r="H59" s="118">
        <f t="shared" si="8"/>
        <v>0</v>
      </c>
      <c r="I59" s="118">
        <f t="shared" si="9"/>
        <v>0</v>
      </c>
      <c r="J59" s="119" t="e">
        <f t="shared" si="10"/>
        <v>#VALUE!</v>
      </c>
      <c r="K59" s="175" t="str">
        <f t="shared" si="11"/>
        <v>XX</v>
      </c>
      <c r="L59" s="118" t="e">
        <f t="shared" si="12"/>
        <v>#VALUE!</v>
      </c>
      <c r="M59" s="120"/>
    </row>
    <row r="60" spans="1:13" ht="12.75" customHeight="1">
      <c r="A60" s="136" t="s">
        <v>257</v>
      </c>
      <c r="B60" s="118">
        <v>588.21</v>
      </c>
      <c r="C60" s="159" t="s">
        <v>224</v>
      </c>
      <c r="D60" s="121"/>
      <c r="E60" s="118">
        <f t="shared" si="0"/>
        <v>0</v>
      </c>
      <c r="F60" s="121"/>
      <c r="G60" s="118">
        <f t="shared" si="7"/>
        <v>0</v>
      </c>
      <c r="H60" s="118">
        <f t="shared" si="8"/>
        <v>0</v>
      </c>
      <c r="I60" s="118">
        <f t="shared" si="9"/>
        <v>0</v>
      </c>
      <c r="J60" s="119" t="e">
        <f t="shared" si="10"/>
        <v>#VALUE!</v>
      </c>
      <c r="K60" s="175" t="str">
        <f t="shared" si="11"/>
        <v>XX</v>
      </c>
      <c r="L60" s="118" t="e">
        <f t="shared" si="12"/>
        <v>#VALUE!</v>
      </c>
      <c r="M60" s="120"/>
    </row>
    <row r="61" spans="1:13" ht="12.75" customHeight="1">
      <c r="A61" s="135" t="s">
        <v>258</v>
      </c>
      <c r="B61" s="174"/>
      <c r="C61" s="159"/>
      <c r="D61" s="234"/>
      <c r="E61" s="118">
        <f t="shared" si="0"/>
        <v>0</v>
      </c>
      <c r="F61" s="234"/>
      <c r="G61" s="118">
        <f t="shared" si="7"/>
        <v>0</v>
      </c>
      <c r="H61" s="118">
        <f t="shared" si="8"/>
        <v>0</v>
      </c>
      <c r="I61" s="118">
        <f t="shared" si="9"/>
        <v>0</v>
      </c>
      <c r="J61" s="119" t="e">
        <f t="shared" si="10"/>
        <v>#VALUE!</v>
      </c>
      <c r="K61" s="175" t="str">
        <f t="shared" si="11"/>
        <v>XX</v>
      </c>
      <c r="L61" s="118" t="e">
        <f t="shared" si="12"/>
        <v>#VALUE!</v>
      </c>
      <c r="M61" s="120"/>
    </row>
    <row r="62" spans="1:13" ht="12.75" customHeight="1">
      <c r="A62" s="136" t="s">
        <v>237</v>
      </c>
      <c r="B62" s="118">
        <v>1743</v>
      </c>
      <c r="C62" s="159" t="s">
        <v>238</v>
      </c>
      <c r="D62" s="121"/>
      <c r="E62" s="118">
        <f t="shared" si="0"/>
        <v>0</v>
      </c>
      <c r="F62" s="121"/>
      <c r="G62" s="118">
        <f t="shared" si="7"/>
        <v>0</v>
      </c>
      <c r="H62" s="118">
        <f t="shared" si="8"/>
        <v>0</v>
      </c>
      <c r="I62" s="118">
        <f t="shared" si="9"/>
        <v>0</v>
      </c>
      <c r="J62" s="119" t="e">
        <f t="shared" si="10"/>
        <v>#VALUE!</v>
      </c>
      <c r="K62" s="175" t="str">
        <f t="shared" si="11"/>
        <v>XX</v>
      </c>
      <c r="L62" s="118" t="e">
        <f t="shared" si="12"/>
        <v>#VALUE!</v>
      </c>
      <c r="M62" s="120"/>
    </row>
    <row r="63" spans="1:13" ht="12.75" customHeight="1">
      <c r="A63" s="136" t="s">
        <v>239</v>
      </c>
      <c r="B63" s="118">
        <v>979</v>
      </c>
      <c r="C63" s="159" t="s">
        <v>238</v>
      </c>
      <c r="D63" s="121"/>
      <c r="E63" s="118">
        <f t="shared" si="0"/>
        <v>0</v>
      </c>
      <c r="F63" s="121"/>
      <c r="G63" s="118">
        <f t="shared" si="7"/>
        <v>0</v>
      </c>
      <c r="H63" s="118">
        <f t="shared" si="8"/>
        <v>0</v>
      </c>
      <c r="I63" s="118">
        <f t="shared" si="9"/>
        <v>0</v>
      </c>
      <c r="J63" s="119" t="e">
        <f t="shared" si="10"/>
        <v>#VALUE!</v>
      </c>
      <c r="K63" s="175" t="str">
        <f t="shared" si="11"/>
        <v>XX</v>
      </c>
      <c r="L63" s="118" t="e">
        <f t="shared" si="12"/>
        <v>#VALUE!</v>
      </c>
      <c r="M63" s="120"/>
    </row>
    <row r="64" spans="1:13" ht="12.75" customHeight="1">
      <c r="A64" s="136" t="s">
        <v>240</v>
      </c>
      <c r="B64" s="118">
        <v>703</v>
      </c>
      <c r="C64" s="159" t="s">
        <v>238</v>
      </c>
      <c r="D64" s="121"/>
      <c r="E64" s="118">
        <f t="shared" si="0"/>
        <v>0</v>
      </c>
      <c r="F64" s="121"/>
      <c r="G64" s="118">
        <f t="shared" si="7"/>
        <v>0</v>
      </c>
      <c r="H64" s="118">
        <f t="shared" si="8"/>
        <v>0</v>
      </c>
      <c r="I64" s="118">
        <f t="shared" si="9"/>
        <v>0</v>
      </c>
      <c r="J64" s="119" t="e">
        <f t="shared" si="10"/>
        <v>#VALUE!</v>
      </c>
      <c r="K64" s="175" t="str">
        <f t="shared" si="11"/>
        <v>XX</v>
      </c>
      <c r="L64" s="118" t="e">
        <f t="shared" si="12"/>
        <v>#VALUE!</v>
      </c>
      <c r="M64" s="120"/>
    </row>
    <row r="65" spans="1:13" ht="12.75" customHeight="1">
      <c r="A65" s="135" t="s">
        <v>259</v>
      </c>
      <c r="B65" s="174"/>
      <c r="C65" s="159"/>
      <c r="D65" s="234"/>
      <c r="E65" s="118">
        <f t="shared" si="0"/>
        <v>0</v>
      </c>
      <c r="F65" s="234"/>
      <c r="G65" s="118">
        <f t="shared" si="7"/>
        <v>0</v>
      </c>
      <c r="H65" s="118">
        <f t="shared" si="8"/>
        <v>0</v>
      </c>
      <c r="I65" s="118">
        <f t="shared" si="9"/>
        <v>0</v>
      </c>
      <c r="J65" s="119" t="e">
        <f t="shared" si="10"/>
        <v>#VALUE!</v>
      </c>
      <c r="K65" s="175" t="str">
        <f t="shared" si="11"/>
        <v>XX</v>
      </c>
      <c r="L65" s="118" t="e">
        <f t="shared" si="12"/>
        <v>#VALUE!</v>
      </c>
      <c r="M65" s="120"/>
    </row>
    <row r="66" spans="1:13" ht="12.75" customHeight="1">
      <c r="A66" s="136" t="s">
        <v>638</v>
      </c>
      <c r="B66" s="118">
        <v>62.97</v>
      </c>
      <c r="C66" s="159" t="s">
        <v>227</v>
      </c>
      <c r="D66" s="121"/>
      <c r="E66" s="118">
        <f t="shared" si="0"/>
        <v>0</v>
      </c>
      <c r="F66" s="121"/>
      <c r="G66" s="118">
        <f t="shared" si="7"/>
        <v>0</v>
      </c>
      <c r="H66" s="118">
        <f t="shared" si="8"/>
        <v>0</v>
      </c>
      <c r="I66" s="118">
        <f t="shared" si="9"/>
        <v>0</v>
      </c>
      <c r="J66" s="119" t="e">
        <f t="shared" si="10"/>
        <v>#VALUE!</v>
      </c>
      <c r="K66" s="175" t="str">
        <f t="shared" si="11"/>
        <v>XX</v>
      </c>
      <c r="L66" s="118" t="e">
        <f t="shared" si="12"/>
        <v>#VALUE!</v>
      </c>
      <c r="M66" s="120"/>
    </row>
    <row r="67" spans="1:13" ht="12.75" customHeight="1">
      <c r="A67" s="135" t="s">
        <v>260</v>
      </c>
      <c r="B67" s="174"/>
      <c r="C67" s="159"/>
      <c r="D67" s="234"/>
      <c r="E67" s="118">
        <f t="shared" si="0"/>
        <v>0</v>
      </c>
      <c r="F67" s="234"/>
      <c r="G67" s="118">
        <f t="shared" si="7"/>
        <v>0</v>
      </c>
      <c r="H67" s="118">
        <f t="shared" si="8"/>
        <v>0</v>
      </c>
      <c r="I67" s="118">
        <f t="shared" si="9"/>
        <v>0</v>
      </c>
      <c r="J67" s="119" t="e">
        <f t="shared" si="10"/>
        <v>#VALUE!</v>
      </c>
      <c r="K67" s="175" t="str">
        <f t="shared" si="11"/>
        <v>XX</v>
      </c>
      <c r="L67" s="118" t="e">
        <f t="shared" si="12"/>
        <v>#VALUE!</v>
      </c>
      <c r="M67" s="120"/>
    </row>
    <row r="68" spans="1:13" ht="12.75" customHeight="1">
      <c r="A68" s="135" t="s">
        <v>261</v>
      </c>
      <c r="B68" s="174"/>
      <c r="C68" s="159"/>
      <c r="D68" s="234"/>
      <c r="E68" s="118">
        <f t="shared" si="0"/>
        <v>0</v>
      </c>
      <c r="F68" s="234"/>
      <c r="G68" s="118">
        <f t="shared" si="7"/>
        <v>0</v>
      </c>
      <c r="H68" s="118">
        <f t="shared" si="8"/>
        <v>0</v>
      </c>
      <c r="I68" s="118">
        <f t="shared" si="9"/>
        <v>0</v>
      </c>
      <c r="J68" s="119" t="e">
        <f t="shared" si="10"/>
        <v>#VALUE!</v>
      </c>
      <c r="K68" s="175" t="str">
        <f t="shared" si="11"/>
        <v>XX</v>
      </c>
      <c r="L68" s="118" t="e">
        <f t="shared" si="12"/>
        <v>#VALUE!</v>
      </c>
      <c r="M68" s="120"/>
    </row>
    <row r="69" spans="1:13" ht="12.75" customHeight="1">
      <c r="A69" s="136" t="s">
        <v>262</v>
      </c>
      <c r="B69" s="118">
        <v>1058.8900000000001</v>
      </c>
      <c r="C69" s="159" t="s">
        <v>224</v>
      </c>
      <c r="D69" s="121"/>
      <c r="E69" s="118">
        <f t="shared" si="0"/>
        <v>0</v>
      </c>
      <c r="F69" s="121"/>
      <c r="G69" s="118">
        <f t="shared" si="7"/>
        <v>0</v>
      </c>
      <c r="H69" s="118">
        <f t="shared" si="8"/>
        <v>0</v>
      </c>
      <c r="I69" s="118">
        <f t="shared" si="9"/>
        <v>0</v>
      </c>
      <c r="J69" s="119" t="e">
        <f t="shared" si="10"/>
        <v>#VALUE!</v>
      </c>
      <c r="K69" s="175" t="str">
        <f t="shared" si="11"/>
        <v>XX</v>
      </c>
      <c r="L69" s="118" t="e">
        <f t="shared" si="12"/>
        <v>#VALUE!</v>
      </c>
      <c r="M69" s="120"/>
    </row>
    <row r="70" spans="1:13" ht="12.75" customHeight="1">
      <c r="A70" s="135" t="s">
        <v>263</v>
      </c>
      <c r="B70" s="174"/>
      <c r="C70" s="159"/>
      <c r="D70" s="234"/>
      <c r="E70" s="118">
        <f t="shared" si="0"/>
        <v>0</v>
      </c>
      <c r="F70" s="234"/>
      <c r="G70" s="118">
        <f t="shared" si="7"/>
        <v>0</v>
      </c>
      <c r="H70" s="118">
        <f t="shared" si="8"/>
        <v>0</v>
      </c>
      <c r="I70" s="118">
        <f t="shared" si="9"/>
        <v>0</v>
      </c>
      <c r="J70" s="119" t="e">
        <f t="shared" si="10"/>
        <v>#VALUE!</v>
      </c>
      <c r="K70" s="175" t="str">
        <f t="shared" si="11"/>
        <v>XX</v>
      </c>
      <c r="L70" s="118" t="e">
        <f t="shared" si="12"/>
        <v>#VALUE!</v>
      </c>
      <c r="M70" s="120"/>
    </row>
    <row r="71" spans="1:13" ht="12.75" customHeight="1">
      <c r="A71" s="136" t="s">
        <v>237</v>
      </c>
      <c r="B71" s="118">
        <v>6122</v>
      </c>
      <c r="C71" s="159" t="s">
        <v>238</v>
      </c>
      <c r="D71" s="121"/>
      <c r="E71" s="118">
        <f t="shared" si="0"/>
        <v>0</v>
      </c>
      <c r="F71" s="121"/>
      <c r="G71" s="118">
        <f t="shared" si="7"/>
        <v>0</v>
      </c>
      <c r="H71" s="118">
        <f t="shared" si="8"/>
        <v>0</v>
      </c>
      <c r="I71" s="118">
        <f t="shared" si="9"/>
        <v>0</v>
      </c>
      <c r="J71" s="119" t="e">
        <f t="shared" si="10"/>
        <v>#VALUE!</v>
      </c>
      <c r="K71" s="175" t="str">
        <f t="shared" si="11"/>
        <v>XX</v>
      </c>
      <c r="L71" s="118" t="e">
        <f t="shared" si="12"/>
        <v>#VALUE!</v>
      </c>
      <c r="M71" s="120"/>
    </row>
    <row r="72" spans="1:13" ht="12.75" customHeight="1">
      <c r="A72" s="136" t="s">
        <v>267</v>
      </c>
      <c r="B72" s="118">
        <v>62</v>
      </c>
      <c r="C72" s="159" t="s">
        <v>238</v>
      </c>
      <c r="D72" s="121"/>
      <c r="E72" s="118">
        <f t="shared" si="0"/>
        <v>0</v>
      </c>
      <c r="F72" s="121"/>
      <c r="G72" s="118">
        <f t="shared" si="7"/>
        <v>0</v>
      </c>
      <c r="H72" s="118">
        <f t="shared" si="8"/>
        <v>0</v>
      </c>
      <c r="I72" s="118">
        <f t="shared" si="9"/>
        <v>0</v>
      </c>
      <c r="J72" s="119" t="e">
        <f t="shared" si="10"/>
        <v>#VALUE!</v>
      </c>
      <c r="K72" s="175" t="str">
        <f t="shared" si="11"/>
        <v>XX</v>
      </c>
      <c r="L72" s="118" t="e">
        <f t="shared" si="12"/>
        <v>#VALUE!</v>
      </c>
      <c r="M72" s="120"/>
    </row>
    <row r="73" spans="1:13" ht="12.75" customHeight="1">
      <c r="A73" s="135" t="s">
        <v>264</v>
      </c>
      <c r="B73" s="174"/>
      <c r="C73" s="159"/>
      <c r="D73" s="234"/>
      <c r="E73" s="118">
        <f t="shared" si="0"/>
        <v>0</v>
      </c>
      <c r="F73" s="234"/>
      <c r="G73" s="118">
        <f t="shared" si="7"/>
        <v>0</v>
      </c>
      <c r="H73" s="118">
        <f t="shared" si="8"/>
        <v>0</v>
      </c>
      <c r="I73" s="118">
        <f t="shared" si="9"/>
        <v>0</v>
      </c>
      <c r="J73" s="119" t="e">
        <f t="shared" si="10"/>
        <v>#VALUE!</v>
      </c>
      <c r="K73" s="175" t="str">
        <f t="shared" si="11"/>
        <v>XX</v>
      </c>
      <c r="L73" s="118" t="e">
        <f t="shared" si="12"/>
        <v>#VALUE!</v>
      </c>
      <c r="M73" s="120"/>
    </row>
    <row r="74" spans="1:13" ht="12.75" customHeight="1">
      <c r="A74" s="136" t="s">
        <v>638</v>
      </c>
      <c r="B74" s="118">
        <v>112.81</v>
      </c>
      <c r="C74" s="159" t="s">
        <v>227</v>
      </c>
      <c r="D74" s="121"/>
      <c r="E74" s="118">
        <f t="shared" si="0"/>
        <v>0</v>
      </c>
      <c r="F74" s="121"/>
      <c r="G74" s="118">
        <f t="shared" si="7"/>
        <v>0</v>
      </c>
      <c r="H74" s="118">
        <f t="shared" si="8"/>
        <v>0</v>
      </c>
      <c r="I74" s="118">
        <f t="shared" si="9"/>
        <v>0</v>
      </c>
      <c r="J74" s="119" t="e">
        <f t="shared" si="10"/>
        <v>#VALUE!</v>
      </c>
      <c r="K74" s="175" t="str">
        <f t="shared" si="11"/>
        <v>XX</v>
      </c>
      <c r="L74" s="118" t="e">
        <f t="shared" si="12"/>
        <v>#VALUE!</v>
      </c>
      <c r="M74" s="120"/>
    </row>
    <row r="75" spans="1:13" ht="12.75" customHeight="1">
      <c r="A75" s="135" t="s">
        <v>645</v>
      </c>
      <c r="B75" s="174"/>
      <c r="C75" s="159"/>
      <c r="D75" s="234"/>
      <c r="E75" s="118">
        <f t="shared" si="0"/>
        <v>0</v>
      </c>
      <c r="F75" s="234"/>
      <c r="G75" s="118">
        <f t="shared" si="7"/>
        <v>0</v>
      </c>
      <c r="H75" s="118">
        <f t="shared" si="8"/>
        <v>0</v>
      </c>
      <c r="I75" s="118">
        <f t="shared" si="9"/>
        <v>0</v>
      </c>
      <c r="J75" s="119" t="e">
        <f t="shared" si="10"/>
        <v>#VALUE!</v>
      </c>
      <c r="K75" s="175" t="str">
        <f t="shared" si="11"/>
        <v>XX</v>
      </c>
      <c r="L75" s="118" t="e">
        <f t="shared" si="12"/>
        <v>#VALUE!</v>
      </c>
      <c r="M75" s="120"/>
    </row>
    <row r="76" spans="1:13" ht="12.75" customHeight="1">
      <c r="A76" s="135" t="s">
        <v>265</v>
      </c>
      <c r="B76" s="174"/>
      <c r="C76" s="159"/>
      <c r="D76" s="234"/>
      <c r="E76" s="118">
        <f t="shared" si="0"/>
        <v>0</v>
      </c>
      <c r="F76" s="234"/>
      <c r="G76" s="118">
        <f t="shared" si="7"/>
        <v>0</v>
      </c>
      <c r="H76" s="118">
        <f t="shared" si="8"/>
        <v>0</v>
      </c>
      <c r="I76" s="118">
        <f t="shared" si="9"/>
        <v>0</v>
      </c>
      <c r="J76" s="119" t="e">
        <f t="shared" si="10"/>
        <v>#VALUE!</v>
      </c>
      <c r="K76" s="175" t="str">
        <f t="shared" si="11"/>
        <v>XX</v>
      </c>
      <c r="L76" s="118" t="e">
        <f t="shared" si="12"/>
        <v>#VALUE!</v>
      </c>
      <c r="M76" s="120"/>
    </row>
    <row r="77" spans="1:13" ht="12.75" customHeight="1">
      <c r="A77" s="136" t="s">
        <v>257</v>
      </c>
      <c r="B77" s="118">
        <v>240.85</v>
      </c>
      <c r="C77" s="159" t="s">
        <v>224</v>
      </c>
      <c r="D77" s="121"/>
      <c r="E77" s="118">
        <f t="shared" si="0"/>
        <v>0</v>
      </c>
      <c r="F77" s="121"/>
      <c r="G77" s="118">
        <f t="shared" si="7"/>
        <v>0</v>
      </c>
      <c r="H77" s="118">
        <f t="shared" si="8"/>
        <v>0</v>
      </c>
      <c r="I77" s="118">
        <f t="shared" si="9"/>
        <v>0</v>
      </c>
      <c r="J77" s="119" t="e">
        <f t="shared" si="10"/>
        <v>#VALUE!</v>
      </c>
      <c r="K77" s="175" t="str">
        <f t="shared" si="11"/>
        <v>XX</v>
      </c>
      <c r="L77" s="118" t="e">
        <f t="shared" si="12"/>
        <v>#VALUE!</v>
      </c>
      <c r="M77" s="120"/>
    </row>
    <row r="78" spans="1:13" ht="12.75" customHeight="1">
      <c r="A78" s="135" t="s">
        <v>266</v>
      </c>
      <c r="B78" s="174"/>
      <c r="C78" s="159"/>
      <c r="D78" s="234"/>
      <c r="E78" s="118">
        <f t="shared" si="0"/>
        <v>0</v>
      </c>
      <c r="F78" s="234"/>
      <c r="G78" s="118">
        <f t="shared" si="7"/>
        <v>0</v>
      </c>
      <c r="H78" s="118">
        <f t="shared" si="8"/>
        <v>0</v>
      </c>
      <c r="I78" s="118">
        <f t="shared" si="9"/>
        <v>0</v>
      </c>
      <c r="J78" s="119" t="e">
        <f t="shared" si="10"/>
        <v>#VALUE!</v>
      </c>
      <c r="K78" s="175" t="str">
        <f t="shared" si="11"/>
        <v>XX</v>
      </c>
      <c r="L78" s="118" t="e">
        <f t="shared" si="12"/>
        <v>#VALUE!</v>
      </c>
      <c r="M78" s="120"/>
    </row>
    <row r="79" spans="1:13" ht="12.75" customHeight="1">
      <c r="A79" s="136" t="s">
        <v>237</v>
      </c>
      <c r="B79" s="118">
        <v>609</v>
      </c>
      <c r="C79" s="159" t="s">
        <v>238</v>
      </c>
      <c r="D79" s="121"/>
      <c r="E79" s="118">
        <f t="shared" si="0"/>
        <v>0</v>
      </c>
      <c r="F79" s="121"/>
      <c r="G79" s="118">
        <f t="shared" si="7"/>
        <v>0</v>
      </c>
      <c r="H79" s="118">
        <f t="shared" si="8"/>
        <v>0</v>
      </c>
      <c r="I79" s="118">
        <f t="shared" si="9"/>
        <v>0</v>
      </c>
      <c r="J79" s="119" t="e">
        <f t="shared" si="10"/>
        <v>#VALUE!</v>
      </c>
      <c r="K79" s="175" t="str">
        <f t="shared" si="11"/>
        <v>XX</v>
      </c>
      <c r="L79" s="118" t="e">
        <f t="shared" si="12"/>
        <v>#VALUE!</v>
      </c>
      <c r="M79" s="120"/>
    </row>
    <row r="80" spans="1:13" ht="12.75" customHeight="1">
      <c r="A80" s="136" t="s">
        <v>267</v>
      </c>
      <c r="B80" s="118">
        <v>277</v>
      </c>
      <c r="C80" s="159" t="s">
        <v>238</v>
      </c>
      <c r="D80" s="121"/>
      <c r="E80" s="118">
        <f t="shared" si="0"/>
        <v>0</v>
      </c>
      <c r="F80" s="121"/>
      <c r="G80" s="118">
        <f t="shared" si="7"/>
        <v>0</v>
      </c>
      <c r="H80" s="118">
        <f t="shared" si="8"/>
        <v>0</v>
      </c>
      <c r="I80" s="118">
        <f t="shared" si="9"/>
        <v>0</v>
      </c>
      <c r="J80" s="119" t="e">
        <f t="shared" si="10"/>
        <v>#VALUE!</v>
      </c>
      <c r="K80" s="175" t="str">
        <f t="shared" si="11"/>
        <v>XX</v>
      </c>
      <c r="L80" s="118" t="e">
        <f t="shared" si="12"/>
        <v>#VALUE!</v>
      </c>
      <c r="M80" s="120"/>
    </row>
    <row r="81" spans="1:13" ht="12.75" customHeight="1">
      <c r="A81" s="135" t="s">
        <v>268</v>
      </c>
      <c r="B81" s="174"/>
      <c r="C81" s="159"/>
      <c r="D81" s="234"/>
      <c r="E81" s="118">
        <f t="shared" ref="E81:E91" si="13">D81*B81</f>
        <v>0</v>
      </c>
      <c r="F81" s="234"/>
      <c r="G81" s="118">
        <f t="shared" si="7"/>
        <v>0</v>
      </c>
      <c r="H81" s="118">
        <f t="shared" si="8"/>
        <v>0</v>
      </c>
      <c r="I81" s="118">
        <f t="shared" si="9"/>
        <v>0</v>
      </c>
      <c r="J81" s="119" t="e">
        <f t="shared" si="10"/>
        <v>#VALUE!</v>
      </c>
      <c r="K81" s="175" t="str">
        <f t="shared" si="11"/>
        <v>XX</v>
      </c>
      <c r="L81" s="118" t="e">
        <f t="shared" si="12"/>
        <v>#VALUE!</v>
      </c>
      <c r="M81" s="120"/>
    </row>
    <row r="82" spans="1:13" ht="12.75" customHeight="1">
      <c r="A82" s="136" t="s">
        <v>638</v>
      </c>
      <c r="B82" s="118">
        <v>15.71</v>
      </c>
      <c r="C82" s="159" t="s">
        <v>227</v>
      </c>
      <c r="D82" s="121"/>
      <c r="E82" s="118">
        <f t="shared" si="13"/>
        <v>0</v>
      </c>
      <c r="F82" s="121"/>
      <c r="G82" s="118">
        <f t="shared" si="7"/>
        <v>0</v>
      </c>
      <c r="H82" s="118">
        <f t="shared" si="8"/>
        <v>0</v>
      </c>
      <c r="I82" s="118">
        <f t="shared" si="9"/>
        <v>0</v>
      </c>
      <c r="J82" s="119" t="e">
        <f t="shared" si="10"/>
        <v>#VALUE!</v>
      </c>
      <c r="K82" s="175" t="str">
        <f t="shared" si="11"/>
        <v>XX</v>
      </c>
      <c r="L82" s="118" t="e">
        <f t="shared" si="12"/>
        <v>#VALUE!</v>
      </c>
      <c r="M82" s="120"/>
    </row>
    <row r="83" spans="1:13" ht="12.75" customHeight="1">
      <c r="A83" s="135" t="s">
        <v>269</v>
      </c>
      <c r="B83" s="174"/>
      <c r="C83" s="159"/>
      <c r="D83" s="234"/>
      <c r="E83" s="118">
        <f t="shared" si="13"/>
        <v>0</v>
      </c>
      <c r="F83" s="234"/>
      <c r="G83" s="118">
        <f t="shared" si="7"/>
        <v>0</v>
      </c>
      <c r="H83" s="118">
        <f t="shared" si="8"/>
        <v>0</v>
      </c>
      <c r="I83" s="118">
        <f t="shared" si="9"/>
        <v>0</v>
      </c>
      <c r="J83" s="119" t="e">
        <f t="shared" si="10"/>
        <v>#VALUE!</v>
      </c>
      <c r="K83" s="175" t="str">
        <f t="shared" si="11"/>
        <v>XX</v>
      </c>
      <c r="L83" s="118" t="e">
        <f t="shared" si="12"/>
        <v>#VALUE!</v>
      </c>
      <c r="M83" s="120"/>
    </row>
    <row r="84" spans="1:13" ht="12.75" customHeight="1">
      <c r="A84" s="135" t="s">
        <v>270</v>
      </c>
      <c r="B84" s="174"/>
      <c r="C84" s="159"/>
      <c r="D84" s="234"/>
      <c r="E84" s="118">
        <f t="shared" si="13"/>
        <v>0</v>
      </c>
      <c r="F84" s="234"/>
      <c r="G84" s="118">
        <f t="shared" si="7"/>
        <v>0</v>
      </c>
      <c r="H84" s="118">
        <f t="shared" si="8"/>
        <v>0</v>
      </c>
      <c r="I84" s="118">
        <f t="shared" si="9"/>
        <v>0</v>
      </c>
      <c r="J84" s="119" t="e">
        <f t="shared" si="10"/>
        <v>#VALUE!</v>
      </c>
      <c r="K84" s="175" t="str">
        <f t="shared" si="11"/>
        <v>XX</v>
      </c>
      <c r="L84" s="118" t="e">
        <f t="shared" si="12"/>
        <v>#VALUE!</v>
      </c>
      <c r="M84" s="120"/>
    </row>
    <row r="85" spans="1:13" ht="12.75" customHeight="1">
      <c r="A85" s="136" t="s">
        <v>257</v>
      </c>
      <c r="B85" s="118">
        <v>124</v>
      </c>
      <c r="C85" s="159" t="s">
        <v>224</v>
      </c>
      <c r="D85" s="121"/>
      <c r="E85" s="118">
        <f t="shared" si="13"/>
        <v>0</v>
      </c>
      <c r="F85" s="121"/>
      <c r="G85" s="118">
        <f t="shared" si="7"/>
        <v>0</v>
      </c>
      <c r="H85" s="118">
        <f t="shared" si="8"/>
        <v>0</v>
      </c>
      <c r="I85" s="118">
        <f t="shared" si="9"/>
        <v>0</v>
      </c>
      <c r="J85" s="119" t="e">
        <f t="shared" si="10"/>
        <v>#VALUE!</v>
      </c>
      <c r="K85" s="175" t="str">
        <f t="shared" si="11"/>
        <v>XX</v>
      </c>
      <c r="L85" s="118" t="e">
        <f t="shared" si="12"/>
        <v>#VALUE!</v>
      </c>
      <c r="M85" s="120"/>
    </row>
    <row r="86" spans="1:13" ht="12.75" customHeight="1">
      <c r="A86" s="135" t="s">
        <v>271</v>
      </c>
      <c r="B86" s="174"/>
      <c r="C86" s="159"/>
      <c r="D86" s="234"/>
      <c r="E86" s="118">
        <f t="shared" si="13"/>
        <v>0</v>
      </c>
      <c r="F86" s="234"/>
      <c r="G86" s="118">
        <f t="shared" ref="G86:G91" si="14">F86*B86</f>
        <v>0</v>
      </c>
      <c r="H86" s="118">
        <f t="shared" ref="H86:H91" si="15">+D86+F86</f>
        <v>0</v>
      </c>
      <c r="I86" s="118">
        <f t="shared" ref="I86:I91" si="16">E86+G86</f>
        <v>0</v>
      </c>
      <c r="J86" s="119" t="e">
        <f t="shared" ref="J86:J91" si="17">K86*I86</f>
        <v>#VALUE!</v>
      </c>
      <c r="K86" s="175" t="str">
        <f t="shared" ref="K86:K91" si="18">$K$12</f>
        <v>XX</v>
      </c>
      <c r="L86" s="118" t="e">
        <f t="shared" ref="L86:L91" si="19">I86+J86</f>
        <v>#VALUE!</v>
      </c>
      <c r="M86" s="120"/>
    </row>
    <row r="87" spans="1:13" ht="12.75" customHeight="1">
      <c r="A87" s="136" t="s">
        <v>272</v>
      </c>
      <c r="B87" s="118">
        <v>33.65</v>
      </c>
      <c r="C87" s="159" t="s">
        <v>238</v>
      </c>
      <c r="D87" s="121"/>
      <c r="E87" s="118">
        <f t="shared" si="13"/>
        <v>0</v>
      </c>
      <c r="F87" s="121"/>
      <c r="G87" s="118">
        <f t="shared" si="14"/>
        <v>0</v>
      </c>
      <c r="H87" s="118">
        <f t="shared" si="15"/>
        <v>0</v>
      </c>
      <c r="I87" s="118">
        <f t="shared" si="16"/>
        <v>0</v>
      </c>
      <c r="J87" s="119" t="e">
        <f t="shared" si="17"/>
        <v>#VALUE!</v>
      </c>
      <c r="K87" s="175" t="str">
        <f t="shared" si="18"/>
        <v>XX</v>
      </c>
      <c r="L87" s="118" t="e">
        <f t="shared" si="19"/>
        <v>#VALUE!</v>
      </c>
      <c r="M87" s="120"/>
    </row>
    <row r="88" spans="1:13" ht="12.75" customHeight="1">
      <c r="A88" s="136" t="s">
        <v>273</v>
      </c>
      <c r="B88" s="118">
        <v>197.47</v>
      </c>
      <c r="C88" s="159" t="s">
        <v>238</v>
      </c>
      <c r="D88" s="121"/>
      <c r="E88" s="118">
        <f t="shared" si="13"/>
        <v>0</v>
      </c>
      <c r="F88" s="121"/>
      <c r="G88" s="118">
        <f t="shared" si="14"/>
        <v>0</v>
      </c>
      <c r="H88" s="118">
        <f t="shared" si="15"/>
        <v>0</v>
      </c>
      <c r="I88" s="118">
        <f t="shared" si="16"/>
        <v>0</v>
      </c>
      <c r="J88" s="119" t="e">
        <f t="shared" si="17"/>
        <v>#VALUE!</v>
      </c>
      <c r="K88" s="175" t="str">
        <f t="shared" si="18"/>
        <v>XX</v>
      </c>
      <c r="L88" s="118" t="e">
        <f t="shared" si="19"/>
        <v>#VALUE!</v>
      </c>
      <c r="M88" s="120"/>
    </row>
    <row r="89" spans="1:13" ht="12.75" customHeight="1">
      <c r="A89" s="136" t="s">
        <v>274</v>
      </c>
      <c r="B89" s="118">
        <v>42.62</v>
      </c>
      <c r="C89" s="159" t="s">
        <v>238</v>
      </c>
      <c r="D89" s="121"/>
      <c r="E89" s="118">
        <f t="shared" si="13"/>
        <v>0</v>
      </c>
      <c r="F89" s="121"/>
      <c r="G89" s="118">
        <f t="shared" si="14"/>
        <v>0</v>
      </c>
      <c r="H89" s="118">
        <f t="shared" si="15"/>
        <v>0</v>
      </c>
      <c r="I89" s="118">
        <f t="shared" si="16"/>
        <v>0</v>
      </c>
      <c r="J89" s="119" t="e">
        <f t="shared" si="17"/>
        <v>#VALUE!</v>
      </c>
      <c r="K89" s="175" t="str">
        <f t="shared" si="18"/>
        <v>XX</v>
      </c>
      <c r="L89" s="118" t="e">
        <f t="shared" si="19"/>
        <v>#VALUE!</v>
      </c>
      <c r="M89" s="120"/>
    </row>
    <row r="90" spans="1:13" ht="12.75" customHeight="1">
      <c r="A90" s="135" t="s">
        <v>275</v>
      </c>
      <c r="B90" s="174"/>
      <c r="C90" s="159"/>
      <c r="D90" s="234"/>
      <c r="E90" s="118">
        <f t="shared" si="13"/>
        <v>0</v>
      </c>
      <c r="F90" s="234"/>
      <c r="G90" s="118">
        <f t="shared" si="14"/>
        <v>0</v>
      </c>
      <c r="H90" s="118">
        <f t="shared" si="15"/>
        <v>0</v>
      </c>
      <c r="I90" s="118">
        <f t="shared" si="16"/>
        <v>0</v>
      </c>
      <c r="J90" s="119" t="e">
        <f t="shared" si="17"/>
        <v>#VALUE!</v>
      </c>
      <c r="K90" s="175" t="str">
        <f t="shared" si="18"/>
        <v>XX</v>
      </c>
      <c r="L90" s="118" t="e">
        <f t="shared" si="19"/>
        <v>#VALUE!</v>
      </c>
      <c r="M90" s="120"/>
    </row>
    <row r="91" spans="1:13" ht="12.75" customHeight="1">
      <c r="A91" s="136" t="s">
        <v>638</v>
      </c>
      <c r="B91" s="118">
        <v>1.94</v>
      </c>
      <c r="C91" s="159" t="s">
        <v>227</v>
      </c>
      <c r="D91" s="121"/>
      <c r="E91" s="118">
        <f t="shared" si="13"/>
        <v>0</v>
      </c>
      <c r="F91" s="121"/>
      <c r="G91" s="118">
        <f t="shared" si="14"/>
        <v>0</v>
      </c>
      <c r="H91" s="118">
        <f t="shared" si="15"/>
        <v>0</v>
      </c>
      <c r="I91" s="118">
        <f t="shared" si="16"/>
        <v>0</v>
      </c>
      <c r="J91" s="119" t="e">
        <f t="shared" si="17"/>
        <v>#VALUE!</v>
      </c>
      <c r="K91" s="175" t="str">
        <f t="shared" si="18"/>
        <v>XX</v>
      </c>
      <c r="L91" s="118" t="e">
        <f t="shared" si="19"/>
        <v>#VALUE!</v>
      </c>
      <c r="M91" s="120"/>
    </row>
    <row r="92" spans="1:13" s="111" customFormat="1" ht="15" customHeight="1">
      <c r="A92" s="176" t="s">
        <v>184</v>
      </c>
      <c r="B92" s="177"/>
      <c r="C92" s="178"/>
      <c r="D92" s="235"/>
      <c r="E92" s="122"/>
      <c r="F92" s="235"/>
      <c r="G92" s="122"/>
      <c r="H92" s="122"/>
      <c r="I92" s="122"/>
      <c r="J92" s="123"/>
      <c r="K92" s="179"/>
      <c r="L92" s="122"/>
      <c r="M92" s="117" t="e">
        <f>SUM(L93:L103)</f>
        <v>#VALUE!</v>
      </c>
    </row>
    <row r="93" spans="1:13" ht="12.75" customHeight="1">
      <c r="A93" s="135" t="s">
        <v>276</v>
      </c>
      <c r="B93" s="174"/>
      <c r="C93" s="159"/>
      <c r="D93" s="234"/>
      <c r="E93" s="118">
        <f t="shared" ref="E93:E150" si="20">D93*B93</f>
        <v>0</v>
      </c>
      <c r="F93" s="234"/>
      <c r="G93" s="118">
        <f t="shared" ref="G93:G150" si="21">F93*B93</f>
        <v>0</v>
      </c>
      <c r="H93" s="118">
        <f t="shared" ref="H93:H150" si="22">+D93+F93</f>
        <v>0</v>
      </c>
      <c r="I93" s="118">
        <f t="shared" ref="I93:I150" si="23">E93+G93</f>
        <v>0</v>
      </c>
      <c r="J93" s="119" t="e">
        <f t="shared" ref="J93:J150" si="24">K93*I93</f>
        <v>#VALUE!</v>
      </c>
      <c r="K93" s="175" t="str">
        <f t="shared" ref="K93:K150" si="25">$K$12</f>
        <v>XX</v>
      </c>
      <c r="L93" s="118" t="e">
        <f t="shared" ref="L93:L150" si="26">I93+J93</f>
        <v>#VALUE!</v>
      </c>
      <c r="M93" s="120"/>
    </row>
    <row r="94" spans="1:13" ht="12.75" customHeight="1">
      <c r="A94" s="135" t="s">
        <v>277</v>
      </c>
      <c r="B94" s="174"/>
      <c r="C94" s="159"/>
      <c r="D94" s="234"/>
      <c r="E94" s="118">
        <f t="shared" si="20"/>
        <v>0</v>
      </c>
      <c r="F94" s="234"/>
      <c r="G94" s="118">
        <f t="shared" si="21"/>
        <v>0</v>
      </c>
      <c r="H94" s="118">
        <f t="shared" si="22"/>
        <v>0</v>
      </c>
      <c r="I94" s="118">
        <f t="shared" si="23"/>
        <v>0</v>
      </c>
      <c r="J94" s="119" t="e">
        <f t="shared" si="24"/>
        <v>#VALUE!</v>
      </c>
      <c r="K94" s="175" t="str">
        <f t="shared" si="25"/>
        <v>XX</v>
      </c>
      <c r="L94" s="118" t="e">
        <f t="shared" si="26"/>
        <v>#VALUE!</v>
      </c>
      <c r="M94" s="120"/>
    </row>
    <row r="95" spans="1:13" ht="12.75" customHeight="1">
      <c r="A95" s="136" t="s">
        <v>646</v>
      </c>
      <c r="B95" s="118">
        <v>39.270000000000003</v>
      </c>
      <c r="C95" s="159" t="s">
        <v>224</v>
      </c>
      <c r="D95" s="121"/>
      <c r="E95" s="118">
        <f t="shared" si="20"/>
        <v>0</v>
      </c>
      <c r="F95" s="121"/>
      <c r="G95" s="118">
        <f t="shared" si="21"/>
        <v>0</v>
      </c>
      <c r="H95" s="118">
        <f t="shared" si="22"/>
        <v>0</v>
      </c>
      <c r="I95" s="118">
        <f t="shared" si="23"/>
        <v>0</v>
      </c>
      <c r="J95" s="119" t="e">
        <f t="shared" si="24"/>
        <v>#VALUE!</v>
      </c>
      <c r="K95" s="175" t="str">
        <f t="shared" si="25"/>
        <v>XX</v>
      </c>
      <c r="L95" s="118" t="e">
        <f t="shared" si="26"/>
        <v>#VALUE!</v>
      </c>
      <c r="M95" s="120"/>
    </row>
    <row r="96" spans="1:13" ht="12.75" customHeight="1">
      <c r="A96" s="136" t="s">
        <v>647</v>
      </c>
      <c r="B96" s="118">
        <v>1501.47</v>
      </c>
      <c r="C96" s="159" t="s">
        <v>224</v>
      </c>
      <c r="D96" s="121"/>
      <c r="E96" s="118">
        <f t="shared" si="20"/>
        <v>0</v>
      </c>
      <c r="F96" s="121"/>
      <c r="G96" s="118">
        <f t="shared" si="21"/>
        <v>0</v>
      </c>
      <c r="H96" s="118">
        <f t="shared" si="22"/>
        <v>0</v>
      </c>
      <c r="I96" s="118">
        <f t="shared" si="23"/>
        <v>0</v>
      </c>
      <c r="J96" s="119" t="e">
        <f t="shared" si="24"/>
        <v>#VALUE!</v>
      </c>
      <c r="K96" s="175" t="str">
        <f t="shared" si="25"/>
        <v>XX</v>
      </c>
      <c r="L96" s="118" t="e">
        <f t="shared" si="26"/>
        <v>#VALUE!</v>
      </c>
      <c r="M96" s="120"/>
    </row>
    <row r="97" spans="1:15" ht="12.75" customHeight="1">
      <c r="A97" s="135" t="s">
        <v>279</v>
      </c>
      <c r="B97" s="174"/>
      <c r="C97" s="159"/>
      <c r="D97" s="234"/>
      <c r="E97" s="118">
        <f t="shared" si="20"/>
        <v>0</v>
      </c>
      <c r="F97" s="234"/>
      <c r="G97" s="118">
        <f t="shared" si="21"/>
        <v>0</v>
      </c>
      <c r="H97" s="118">
        <f t="shared" si="22"/>
        <v>0</v>
      </c>
      <c r="I97" s="118">
        <f t="shared" si="23"/>
        <v>0</v>
      </c>
      <c r="J97" s="119" t="e">
        <f t="shared" si="24"/>
        <v>#VALUE!</v>
      </c>
      <c r="K97" s="175" t="str">
        <f t="shared" si="25"/>
        <v>XX</v>
      </c>
      <c r="L97" s="118" t="e">
        <f t="shared" si="26"/>
        <v>#VALUE!</v>
      </c>
      <c r="M97" s="120"/>
    </row>
    <row r="98" spans="1:15" ht="12.75" customHeight="1">
      <c r="A98" s="135" t="s">
        <v>280</v>
      </c>
      <c r="B98" s="174"/>
      <c r="C98" s="159"/>
      <c r="D98" s="234"/>
      <c r="E98" s="118">
        <f t="shared" si="20"/>
        <v>0</v>
      </c>
      <c r="F98" s="234"/>
      <c r="G98" s="118">
        <f t="shared" si="21"/>
        <v>0</v>
      </c>
      <c r="H98" s="118">
        <f t="shared" si="22"/>
        <v>0</v>
      </c>
      <c r="I98" s="118">
        <f t="shared" si="23"/>
        <v>0</v>
      </c>
      <c r="J98" s="119" t="e">
        <f t="shared" si="24"/>
        <v>#VALUE!</v>
      </c>
      <c r="K98" s="175" t="str">
        <f t="shared" si="25"/>
        <v>XX</v>
      </c>
      <c r="L98" s="118" t="e">
        <f t="shared" si="26"/>
        <v>#VALUE!</v>
      </c>
      <c r="M98" s="120"/>
    </row>
    <row r="99" spans="1:15" ht="12.75" customHeight="1">
      <c r="A99" s="136" t="s">
        <v>281</v>
      </c>
      <c r="B99" s="118">
        <v>45.36</v>
      </c>
      <c r="C99" s="159" t="s">
        <v>224</v>
      </c>
      <c r="D99" s="121"/>
      <c r="E99" s="118">
        <f t="shared" si="20"/>
        <v>0</v>
      </c>
      <c r="F99" s="121"/>
      <c r="G99" s="118">
        <f t="shared" si="21"/>
        <v>0</v>
      </c>
      <c r="H99" s="118">
        <f t="shared" si="22"/>
        <v>0</v>
      </c>
      <c r="I99" s="118">
        <f t="shared" si="23"/>
        <v>0</v>
      </c>
      <c r="J99" s="119" t="e">
        <f t="shared" si="24"/>
        <v>#VALUE!</v>
      </c>
      <c r="K99" s="175" t="str">
        <f t="shared" si="25"/>
        <v>XX</v>
      </c>
      <c r="L99" s="118" t="e">
        <f t="shared" si="26"/>
        <v>#VALUE!</v>
      </c>
      <c r="M99" s="120"/>
    </row>
    <row r="100" spans="1:15" ht="12.75" customHeight="1">
      <c r="A100" s="136" t="s">
        <v>282</v>
      </c>
      <c r="B100" s="118">
        <v>1</v>
      </c>
      <c r="C100" s="159" t="s">
        <v>283</v>
      </c>
      <c r="D100" s="121"/>
      <c r="E100" s="118">
        <f t="shared" si="20"/>
        <v>0</v>
      </c>
      <c r="F100" s="121"/>
      <c r="G100" s="118">
        <f t="shared" si="21"/>
        <v>0</v>
      </c>
      <c r="H100" s="118">
        <f t="shared" si="22"/>
        <v>0</v>
      </c>
      <c r="I100" s="118">
        <f t="shared" si="23"/>
        <v>0</v>
      </c>
      <c r="J100" s="119" t="e">
        <f t="shared" si="24"/>
        <v>#VALUE!</v>
      </c>
      <c r="K100" s="175" t="str">
        <f t="shared" si="25"/>
        <v>XX</v>
      </c>
      <c r="L100" s="118" t="e">
        <f t="shared" si="26"/>
        <v>#VALUE!</v>
      </c>
      <c r="M100" s="120"/>
    </row>
    <row r="101" spans="1:15" ht="12.75" customHeight="1">
      <c r="A101" s="135" t="s">
        <v>648</v>
      </c>
      <c r="B101" s="174"/>
      <c r="C101" s="159"/>
      <c r="D101" s="234"/>
      <c r="E101" s="118">
        <f t="shared" si="20"/>
        <v>0</v>
      </c>
      <c r="F101" s="234"/>
      <c r="G101" s="118">
        <f t="shared" si="21"/>
        <v>0</v>
      </c>
      <c r="H101" s="118">
        <f t="shared" si="22"/>
        <v>0</v>
      </c>
      <c r="I101" s="118">
        <f t="shared" si="23"/>
        <v>0</v>
      </c>
      <c r="J101" s="119" t="e">
        <f t="shared" si="24"/>
        <v>#VALUE!</v>
      </c>
      <c r="K101" s="175" t="str">
        <f t="shared" si="25"/>
        <v>XX</v>
      </c>
      <c r="L101" s="118" t="e">
        <f t="shared" si="26"/>
        <v>#VALUE!</v>
      </c>
      <c r="M101" s="120"/>
    </row>
    <row r="102" spans="1:15" ht="12.75" customHeight="1">
      <c r="A102" s="136" t="s">
        <v>1118</v>
      </c>
      <c r="B102" s="118">
        <v>18.239999999999998</v>
      </c>
      <c r="C102" s="159" t="s">
        <v>224</v>
      </c>
      <c r="D102" s="121"/>
      <c r="E102" s="118">
        <f t="shared" si="20"/>
        <v>0</v>
      </c>
      <c r="F102" s="121"/>
      <c r="G102" s="118">
        <f t="shared" si="21"/>
        <v>0</v>
      </c>
      <c r="H102" s="118">
        <f t="shared" si="22"/>
        <v>0</v>
      </c>
      <c r="I102" s="118">
        <f t="shared" si="23"/>
        <v>0</v>
      </c>
      <c r="J102" s="119" t="e">
        <f t="shared" si="24"/>
        <v>#VALUE!</v>
      </c>
      <c r="K102" s="175" t="str">
        <f t="shared" si="25"/>
        <v>XX</v>
      </c>
      <c r="L102" s="118" t="e">
        <f t="shared" si="26"/>
        <v>#VALUE!</v>
      </c>
      <c r="M102" s="120"/>
    </row>
    <row r="103" spans="1:15" ht="12.75" customHeight="1">
      <c r="A103" s="136" t="s">
        <v>1082</v>
      </c>
      <c r="B103" s="118">
        <v>18.239999999999998</v>
      </c>
      <c r="C103" s="159" t="s">
        <v>224</v>
      </c>
      <c r="D103" s="121"/>
      <c r="E103" s="118">
        <f t="shared" si="20"/>
        <v>0</v>
      </c>
      <c r="F103" s="121"/>
      <c r="G103" s="118">
        <f t="shared" si="21"/>
        <v>0</v>
      </c>
      <c r="H103" s="118">
        <f t="shared" si="22"/>
        <v>0</v>
      </c>
      <c r="I103" s="118">
        <f t="shared" si="23"/>
        <v>0</v>
      </c>
      <c r="J103" s="119" t="e">
        <f t="shared" si="24"/>
        <v>#VALUE!</v>
      </c>
      <c r="K103" s="175" t="str">
        <f t="shared" si="25"/>
        <v>XX</v>
      </c>
      <c r="L103" s="118" t="e">
        <f t="shared" si="26"/>
        <v>#VALUE!</v>
      </c>
      <c r="M103" s="120"/>
    </row>
    <row r="104" spans="1:15" s="111" customFormat="1" ht="15" customHeight="1">
      <c r="A104" s="176" t="s">
        <v>192</v>
      </c>
      <c r="B104" s="177"/>
      <c r="C104" s="178"/>
      <c r="D104" s="235"/>
      <c r="E104" s="122"/>
      <c r="F104" s="235"/>
      <c r="G104" s="122"/>
      <c r="H104" s="122"/>
      <c r="I104" s="122"/>
      <c r="J104" s="123"/>
      <c r="K104" s="179"/>
      <c r="L104" s="122"/>
      <c r="M104" s="117" t="e">
        <f>SUM(L105:L131)</f>
        <v>#VALUE!</v>
      </c>
    </row>
    <row r="105" spans="1:15" ht="12.75" customHeight="1">
      <c r="A105" s="135" t="s">
        <v>284</v>
      </c>
      <c r="B105" s="174"/>
      <c r="C105" s="159"/>
      <c r="D105" s="234"/>
      <c r="E105" s="118">
        <f t="shared" si="20"/>
        <v>0</v>
      </c>
      <c r="F105" s="234"/>
      <c r="G105" s="118">
        <f t="shared" si="21"/>
        <v>0</v>
      </c>
      <c r="H105" s="118">
        <f t="shared" si="22"/>
        <v>0</v>
      </c>
      <c r="I105" s="118">
        <f t="shared" si="23"/>
        <v>0</v>
      </c>
      <c r="J105" s="119" t="e">
        <f t="shared" si="24"/>
        <v>#VALUE!</v>
      </c>
      <c r="K105" s="175" t="str">
        <f t="shared" si="25"/>
        <v>XX</v>
      </c>
      <c r="L105" s="118" t="e">
        <f t="shared" si="26"/>
        <v>#VALUE!</v>
      </c>
      <c r="M105" s="120"/>
    </row>
    <row r="106" spans="1:15" ht="12.75" customHeight="1">
      <c r="A106" s="135" t="s">
        <v>285</v>
      </c>
      <c r="B106" s="174"/>
      <c r="C106" s="159"/>
      <c r="D106" s="234"/>
      <c r="E106" s="118">
        <f t="shared" si="20"/>
        <v>0</v>
      </c>
      <c r="F106" s="234"/>
      <c r="G106" s="118">
        <f t="shared" si="21"/>
        <v>0</v>
      </c>
      <c r="H106" s="118">
        <f t="shared" si="22"/>
        <v>0</v>
      </c>
      <c r="I106" s="118">
        <f t="shared" si="23"/>
        <v>0</v>
      </c>
      <c r="J106" s="119" t="e">
        <f t="shared" si="24"/>
        <v>#VALUE!</v>
      </c>
      <c r="K106" s="175" t="str">
        <f t="shared" si="25"/>
        <v>XX</v>
      </c>
      <c r="L106" s="118" t="e">
        <f t="shared" si="26"/>
        <v>#VALUE!</v>
      </c>
      <c r="M106" s="120"/>
    </row>
    <row r="107" spans="1:15" ht="12.75" customHeight="1">
      <c r="A107" s="136" t="s">
        <v>650</v>
      </c>
      <c r="B107" s="118">
        <v>3</v>
      </c>
      <c r="C107" s="159" t="s">
        <v>283</v>
      </c>
      <c r="D107" s="121"/>
      <c r="E107" s="118">
        <f t="shared" si="20"/>
        <v>0</v>
      </c>
      <c r="F107" s="121"/>
      <c r="G107" s="118">
        <f t="shared" si="21"/>
        <v>0</v>
      </c>
      <c r="H107" s="118">
        <f t="shared" si="22"/>
        <v>0</v>
      </c>
      <c r="I107" s="118">
        <f t="shared" si="23"/>
        <v>0</v>
      </c>
      <c r="J107" s="119" t="e">
        <f t="shared" si="24"/>
        <v>#VALUE!</v>
      </c>
      <c r="K107" s="175" t="str">
        <f t="shared" si="25"/>
        <v>XX</v>
      </c>
      <c r="L107" s="118" t="e">
        <f t="shared" si="26"/>
        <v>#VALUE!</v>
      </c>
      <c r="M107" s="120"/>
    </row>
    <row r="108" spans="1:15" ht="12.75" customHeight="1">
      <c r="A108" s="136" t="s">
        <v>286</v>
      </c>
      <c r="B108" s="118">
        <v>6</v>
      </c>
      <c r="C108" s="159" t="s">
        <v>283</v>
      </c>
      <c r="D108" s="121"/>
      <c r="E108" s="118">
        <f t="shared" si="20"/>
        <v>0</v>
      </c>
      <c r="F108" s="121"/>
      <c r="G108" s="118">
        <f t="shared" si="21"/>
        <v>0</v>
      </c>
      <c r="H108" s="118">
        <f t="shared" si="22"/>
        <v>0</v>
      </c>
      <c r="I108" s="118">
        <f t="shared" si="23"/>
        <v>0</v>
      </c>
      <c r="J108" s="119" t="e">
        <f t="shared" si="24"/>
        <v>#VALUE!</v>
      </c>
      <c r="K108" s="175" t="str">
        <f t="shared" si="25"/>
        <v>XX</v>
      </c>
      <c r="L108" s="118" t="e">
        <f t="shared" si="26"/>
        <v>#VALUE!</v>
      </c>
      <c r="M108" s="120"/>
    </row>
    <row r="109" spans="1:15" s="111" customFormat="1" ht="12.75" customHeight="1">
      <c r="A109" s="136" t="s">
        <v>651</v>
      </c>
      <c r="B109" s="118">
        <v>25</v>
      </c>
      <c r="C109" s="159" t="s">
        <v>283</v>
      </c>
      <c r="D109" s="121"/>
      <c r="E109" s="118">
        <f t="shared" si="20"/>
        <v>0</v>
      </c>
      <c r="F109" s="121"/>
      <c r="G109" s="118">
        <f t="shared" si="21"/>
        <v>0</v>
      </c>
      <c r="H109" s="118">
        <f t="shared" si="22"/>
        <v>0</v>
      </c>
      <c r="I109" s="118">
        <f t="shared" si="23"/>
        <v>0</v>
      </c>
      <c r="J109" s="119" t="e">
        <f t="shared" si="24"/>
        <v>#VALUE!</v>
      </c>
      <c r="K109" s="175" t="str">
        <f t="shared" si="25"/>
        <v>XX</v>
      </c>
      <c r="L109" s="118" t="e">
        <f t="shared" si="26"/>
        <v>#VALUE!</v>
      </c>
      <c r="M109" s="120"/>
      <c r="O109" s="126"/>
    </row>
    <row r="110" spans="1:15" ht="12.75" customHeight="1">
      <c r="A110" s="136" t="s">
        <v>652</v>
      </c>
      <c r="B110" s="118">
        <v>1</v>
      </c>
      <c r="C110" s="159" t="s">
        <v>283</v>
      </c>
      <c r="D110" s="121"/>
      <c r="E110" s="118">
        <f t="shared" si="20"/>
        <v>0</v>
      </c>
      <c r="F110" s="121"/>
      <c r="G110" s="118">
        <f t="shared" si="21"/>
        <v>0</v>
      </c>
      <c r="H110" s="118">
        <f t="shared" si="22"/>
        <v>0</v>
      </c>
      <c r="I110" s="118">
        <f t="shared" si="23"/>
        <v>0</v>
      </c>
      <c r="J110" s="119" t="e">
        <f t="shared" si="24"/>
        <v>#VALUE!</v>
      </c>
      <c r="K110" s="175" t="str">
        <f t="shared" si="25"/>
        <v>XX</v>
      </c>
      <c r="L110" s="118" t="e">
        <f t="shared" si="26"/>
        <v>#VALUE!</v>
      </c>
      <c r="M110" s="120"/>
    </row>
    <row r="111" spans="1:15" ht="12.75" customHeight="1">
      <c r="A111" s="136" t="s">
        <v>287</v>
      </c>
      <c r="B111" s="118">
        <v>1</v>
      </c>
      <c r="C111" s="159" t="s">
        <v>283</v>
      </c>
      <c r="D111" s="121"/>
      <c r="E111" s="118">
        <f t="shared" si="20"/>
        <v>0</v>
      </c>
      <c r="F111" s="121"/>
      <c r="G111" s="118">
        <f t="shared" si="21"/>
        <v>0</v>
      </c>
      <c r="H111" s="118">
        <f t="shared" si="22"/>
        <v>0</v>
      </c>
      <c r="I111" s="118">
        <f t="shared" si="23"/>
        <v>0</v>
      </c>
      <c r="J111" s="119" t="e">
        <f t="shared" si="24"/>
        <v>#VALUE!</v>
      </c>
      <c r="K111" s="175" t="str">
        <f t="shared" si="25"/>
        <v>XX</v>
      </c>
      <c r="L111" s="118" t="e">
        <f t="shared" si="26"/>
        <v>#VALUE!</v>
      </c>
      <c r="M111" s="120"/>
    </row>
    <row r="112" spans="1:15" ht="12.75" customHeight="1">
      <c r="A112" s="135" t="s">
        <v>288</v>
      </c>
      <c r="B112" s="174"/>
      <c r="C112" s="159"/>
      <c r="D112" s="234"/>
      <c r="E112" s="118">
        <f t="shared" si="20"/>
        <v>0</v>
      </c>
      <c r="F112" s="234"/>
      <c r="G112" s="118">
        <f t="shared" si="21"/>
        <v>0</v>
      </c>
      <c r="H112" s="118">
        <f t="shared" si="22"/>
        <v>0</v>
      </c>
      <c r="I112" s="118">
        <f t="shared" si="23"/>
        <v>0</v>
      </c>
      <c r="J112" s="119" t="e">
        <f t="shared" si="24"/>
        <v>#VALUE!</v>
      </c>
      <c r="K112" s="175" t="str">
        <f t="shared" si="25"/>
        <v>XX</v>
      </c>
      <c r="L112" s="118" t="e">
        <f t="shared" si="26"/>
        <v>#VALUE!</v>
      </c>
      <c r="M112" s="120"/>
    </row>
    <row r="113" spans="1:13" ht="12.75" customHeight="1">
      <c r="A113" s="136" t="s">
        <v>289</v>
      </c>
      <c r="B113" s="118">
        <v>3.6</v>
      </c>
      <c r="C113" s="159" t="s">
        <v>290</v>
      </c>
      <c r="D113" s="121"/>
      <c r="E113" s="118">
        <f t="shared" si="20"/>
        <v>0</v>
      </c>
      <c r="F113" s="121"/>
      <c r="G113" s="118">
        <f t="shared" si="21"/>
        <v>0</v>
      </c>
      <c r="H113" s="118">
        <f t="shared" si="22"/>
        <v>0</v>
      </c>
      <c r="I113" s="118">
        <f t="shared" si="23"/>
        <v>0</v>
      </c>
      <c r="J113" s="119" t="e">
        <f t="shared" si="24"/>
        <v>#VALUE!</v>
      </c>
      <c r="K113" s="175" t="str">
        <f t="shared" si="25"/>
        <v>XX</v>
      </c>
      <c r="L113" s="118" t="e">
        <f t="shared" si="26"/>
        <v>#VALUE!</v>
      </c>
      <c r="M113" s="120"/>
    </row>
    <row r="114" spans="1:13" ht="12.75" customHeight="1">
      <c r="A114" s="135" t="s">
        <v>291</v>
      </c>
      <c r="B114" s="174"/>
      <c r="C114" s="159"/>
      <c r="D114" s="234"/>
      <c r="E114" s="118">
        <f t="shared" si="20"/>
        <v>0</v>
      </c>
      <c r="F114" s="234"/>
      <c r="G114" s="118">
        <f t="shared" si="21"/>
        <v>0</v>
      </c>
      <c r="H114" s="118">
        <f t="shared" si="22"/>
        <v>0</v>
      </c>
      <c r="I114" s="118">
        <f t="shared" si="23"/>
        <v>0</v>
      </c>
      <c r="J114" s="119" t="e">
        <f t="shared" si="24"/>
        <v>#VALUE!</v>
      </c>
      <c r="K114" s="175" t="str">
        <f t="shared" si="25"/>
        <v>XX</v>
      </c>
      <c r="L114" s="118" t="e">
        <f t="shared" si="26"/>
        <v>#VALUE!</v>
      </c>
      <c r="M114" s="120"/>
    </row>
    <row r="115" spans="1:13" ht="12.75" customHeight="1">
      <c r="A115" s="135" t="s">
        <v>292</v>
      </c>
      <c r="B115" s="174"/>
      <c r="C115" s="159"/>
      <c r="D115" s="234"/>
      <c r="E115" s="118">
        <f t="shared" si="20"/>
        <v>0</v>
      </c>
      <c r="F115" s="234"/>
      <c r="G115" s="118">
        <f t="shared" si="21"/>
        <v>0</v>
      </c>
      <c r="H115" s="118">
        <f t="shared" si="22"/>
        <v>0</v>
      </c>
      <c r="I115" s="118">
        <f t="shared" si="23"/>
        <v>0</v>
      </c>
      <c r="J115" s="119" t="e">
        <f t="shared" si="24"/>
        <v>#VALUE!</v>
      </c>
      <c r="K115" s="175" t="str">
        <f t="shared" si="25"/>
        <v>XX</v>
      </c>
      <c r="L115" s="118" t="e">
        <f t="shared" si="26"/>
        <v>#VALUE!</v>
      </c>
      <c r="M115" s="120"/>
    </row>
    <row r="116" spans="1:13" ht="12.75" customHeight="1">
      <c r="A116" s="136" t="s">
        <v>653</v>
      </c>
      <c r="B116" s="118">
        <v>6.24</v>
      </c>
      <c r="C116" s="159" t="s">
        <v>224</v>
      </c>
      <c r="D116" s="121"/>
      <c r="E116" s="118">
        <f t="shared" si="20"/>
        <v>0</v>
      </c>
      <c r="F116" s="121"/>
      <c r="G116" s="118">
        <f t="shared" si="21"/>
        <v>0</v>
      </c>
      <c r="H116" s="118">
        <f t="shared" si="22"/>
        <v>0</v>
      </c>
      <c r="I116" s="118">
        <f t="shared" si="23"/>
        <v>0</v>
      </c>
      <c r="J116" s="119" t="e">
        <f t="shared" si="24"/>
        <v>#VALUE!</v>
      </c>
      <c r="K116" s="175" t="str">
        <f t="shared" si="25"/>
        <v>XX</v>
      </c>
      <c r="L116" s="118" t="e">
        <f t="shared" si="26"/>
        <v>#VALUE!</v>
      </c>
      <c r="M116" s="120"/>
    </row>
    <row r="117" spans="1:13" ht="12.75" customHeight="1">
      <c r="A117" s="136" t="s">
        <v>654</v>
      </c>
      <c r="B117" s="118">
        <v>9</v>
      </c>
      <c r="C117" s="159" t="s">
        <v>224</v>
      </c>
      <c r="D117" s="121"/>
      <c r="E117" s="118">
        <f t="shared" si="20"/>
        <v>0</v>
      </c>
      <c r="F117" s="121"/>
      <c r="G117" s="118">
        <f t="shared" si="21"/>
        <v>0</v>
      </c>
      <c r="H117" s="118">
        <f t="shared" si="22"/>
        <v>0</v>
      </c>
      <c r="I117" s="118">
        <f t="shared" si="23"/>
        <v>0</v>
      </c>
      <c r="J117" s="119" t="e">
        <f t="shared" si="24"/>
        <v>#VALUE!</v>
      </c>
      <c r="K117" s="175" t="str">
        <f t="shared" si="25"/>
        <v>XX</v>
      </c>
      <c r="L117" s="118" t="e">
        <f t="shared" si="26"/>
        <v>#VALUE!</v>
      </c>
      <c r="M117" s="120"/>
    </row>
    <row r="118" spans="1:13" ht="12.75" customHeight="1">
      <c r="A118" s="136" t="s">
        <v>655</v>
      </c>
      <c r="B118" s="118">
        <v>97.2</v>
      </c>
      <c r="C118" s="159" t="s">
        <v>224</v>
      </c>
      <c r="D118" s="121"/>
      <c r="E118" s="118">
        <f t="shared" si="20"/>
        <v>0</v>
      </c>
      <c r="F118" s="121"/>
      <c r="G118" s="118">
        <f t="shared" si="21"/>
        <v>0</v>
      </c>
      <c r="H118" s="118">
        <f t="shared" si="22"/>
        <v>0</v>
      </c>
      <c r="I118" s="118">
        <f t="shared" si="23"/>
        <v>0</v>
      </c>
      <c r="J118" s="119" t="e">
        <f t="shared" si="24"/>
        <v>#VALUE!</v>
      </c>
      <c r="K118" s="175" t="str">
        <f t="shared" si="25"/>
        <v>XX</v>
      </c>
      <c r="L118" s="118" t="e">
        <f t="shared" si="26"/>
        <v>#VALUE!</v>
      </c>
      <c r="M118" s="120"/>
    </row>
    <row r="119" spans="1:13" ht="12.75" customHeight="1">
      <c r="A119" s="136" t="s">
        <v>656</v>
      </c>
      <c r="B119" s="118">
        <v>12.08</v>
      </c>
      <c r="C119" s="159" t="s">
        <v>224</v>
      </c>
      <c r="D119" s="121"/>
      <c r="E119" s="118">
        <f t="shared" si="20"/>
        <v>0</v>
      </c>
      <c r="F119" s="121"/>
      <c r="G119" s="118">
        <f t="shared" si="21"/>
        <v>0</v>
      </c>
      <c r="H119" s="118">
        <f t="shared" si="22"/>
        <v>0</v>
      </c>
      <c r="I119" s="118">
        <f t="shared" si="23"/>
        <v>0</v>
      </c>
      <c r="J119" s="119" t="e">
        <f t="shared" si="24"/>
        <v>#VALUE!</v>
      </c>
      <c r="K119" s="175" t="str">
        <f t="shared" si="25"/>
        <v>XX</v>
      </c>
      <c r="L119" s="118" t="e">
        <f t="shared" si="26"/>
        <v>#VALUE!</v>
      </c>
      <c r="M119" s="120"/>
    </row>
    <row r="120" spans="1:13" ht="12.75" customHeight="1">
      <c r="A120" s="136" t="s">
        <v>657</v>
      </c>
      <c r="B120" s="118">
        <v>3.2</v>
      </c>
      <c r="C120" s="159" t="s">
        <v>224</v>
      </c>
      <c r="D120" s="121"/>
      <c r="E120" s="118">
        <f t="shared" si="20"/>
        <v>0</v>
      </c>
      <c r="F120" s="121"/>
      <c r="G120" s="118">
        <f t="shared" si="21"/>
        <v>0</v>
      </c>
      <c r="H120" s="118">
        <f t="shared" si="22"/>
        <v>0</v>
      </c>
      <c r="I120" s="118">
        <f t="shared" si="23"/>
        <v>0</v>
      </c>
      <c r="J120" s="119" t="e">
        <f t="shared" si="24"/>
        <v>#VALUE!</v>
      </c>
      <c r="K120" s="175" t="str">
        <f t="shared" si="25"/>
        <v>XX</v>
      </c>
      <c r="L120" s="118" t="e">
        <f t="shared" si="26"/>
        <v>#VALUE!</v>
      </c>
      <c r="M120" s="120"/>
    </row>
    <row r="121" spans="1:13" ht="12.75" customHeight="1">
      <c r="A121" s="135" t="s">
        <v>293</v>
      </c>
      <c r="B121" s="174"/>
      <c r="C121" s="159"/>
      <c r="D121" s="234"/>
      <c r="E121" s="118">
        <f t="shared" si="20"/>
        <v>0</v>
      </c>
      <c r="F121" s="234"/>
      <c r="G121" s="118">
        <f t="shared" si="21"/>
        <v>0</v>
      </c>
      <c r="H121" s="118">
        <f t="shared" si="22"/>
        <v>0</v>
      </c>
      <c r="I121" s="118">
        <f t="shared" si="23"/>
        <v>0</v>
      </c>
      <c r="J121" s="119" t="e">
        <f t="shared" si="24"/>
        <v>#VALUE!</v>
      </c>
      <c r="K121" s="175" t="str">
        <f t="shared" si="25"/>
        <v>XX</v>
      </c>
      <c r="L121" s="118" t="e">
        <f t="shared" si="26"/>
        <v>#VALUE!</v>
      </c>
      <c r="M121" s="120"/>
    </row>
    <row r="122" spans="1:13" ht="12.75" customHeight="1">
      <c r="A122" s="136" t="s">
        <v>658</v>
      </c>
      <c r="B122" s="118">
        <v>1</v>
      </c>
      <c r="C122" s="159" t="s">
        <v>283</v>
      </c>
      <c r="D122" s="121"/>
      <c r="E122" s="118">
        <f t="shared" si="20"/>
        <v>0</v>
      </c>
      <c r="F122" s="121"/>
      <c r="G122" s="118">
        <f t="shared" si="21"/>
        <v>0</v>
      </c>
      <c r="H122" s="118">
        <f t="shared" si="22"/>
        <v>0</v>
      </c>
      <c r="I122" s="118">
        <f t="shared" si="23"/>
        <v>0</v>
      </c>
      <c r="J122" s="119" t="e">
        <f t="shared" si="24"/>
        <v>#VALUE!</v>
      </c>
      <c r="K122" s="175" t="str">
        <f t="shared" si="25"/>
        <v>XX</v>
      </c>
      <c r="L122" s="118" t="e">
        <f t="shared" si="26"/>
        <v>#VALUE!</v>
      </c>
      <c r="M122" s="120"/>
    </row>
    <row r="123" spans="1:13" ht="12.75" customHeight="1">
      <c r="A123" s="180" t="s">
        <v>1064</v>
      </c>
      <c r="B123" s="118">
        <v>6</v>
      </c>
      <c r="C123" s="159" t="s">
        <v>283</v>
      </c>
      <c r="D123" s="121"/>
      <c r="E123" s="118">
        <f t="shared" si="20"/>
        <v>0</v>
      </c>
      <c r="F123" s="121"/>
      <c r="G123" s="118">
        <f t="shared" si="21"/>
        <v>0</v>
      </c>
      <c r="H123" s="118">
        <f t="shared" si="22"/>
        <v>0</v>
      </c>
      <c r="I123" s="118">
        <f t="shared" si="23"/>
        <v>0</v>
      </c>
      <c r="J123" s="119" t="e">
        <f t="shared" si="24"/>
        <v>#VALUE!</v>
      </c>
      <c r="K123" s="175" t="str">
        <f t="shared" si="25"/>
        <v>XX</v>
      </c>
      <c r="L123" s="118" t="e">
        <f t="shared" si="26"/>
        <v>#VALUE!</v>
      </c>
      <c r="M123" s="120"/>
    </row>
    <row r="124" spans="1:13" ht="26.25" customHeight="1">
      <c r="A124" s="180" t="s">
        <v>1119</v>
      </c>
      <c r="B124" s="118">
        <v>11</v>
      </c>
      <c r="C124" s="159" t="s">
        <v>283</v>
      </c>
      <c r="D124" s="121"/>
      <c r="E124" s="118">
        <f t="shared" si="20"/>
        <v>0</v>
      </c>
      <c r="F124" s="121"/>
      <c r="G124" s="118">
        <f t="shared" si="21"/>
        <v>0</v>
      </c>
      <c r="H124" s="118">
        <f t="shared" si="22"/>
        <v>0</v>
      </c>
      <c r="I124" s="118">
        <f t="shared" si="23"/>
        <v>0</v>
      </c>
      <c r="J124" s="119" t="e">
        <f t="shared" si="24"/>
        <v>#VALUE!</v>
      </c>
      <c r="K124" s="175" t="str">
        <f t="shared" si="25"/>
        <v>XX</v>
      </c>
      <c r="L124" s="118" t="e">
        <f t="shared" si="26"/>
        <v>#VALUE!</v>
      </c>
      <c r="M124" s="120"/>
    </row>
    <row r="125" spans="1:13" ht="12.75" customHeight="1">
      <c r="A125" s="135" t="s">
        <v>295</v>
      </c>
      <c r="B125" s="174"/>
      <c r="C125" s="159"/>
      <c r="D125" s="234"/>
      <c r="E125" s="118">
        <f t="shared" si="20"/>
        <v>0</v>
      </c>
      <c r="F125" s="234"/>
      <c r="G125" s="118">
        <f t="shared" si="21"/>
        <v>0</v>
      </c>
      <c r="H125" s="118">
        <f t="shared" si="22"/>
        <v>0</v>
      </c>
      <c r="I125" s="118">
        <f t="shared" si="23"/>
        <v>0</v>
      </c>
      <c r="J125" s="119" t="e">
        <f t="shared" si="24"/>
        <v>#VALUE!</v>
      </c>
      <c r="K125" s="175" t="str">
        <f t="shared" si="25"/>
        <v>XX</v>
      </c>
      <c r="L125" s="118" t="e">
        <f t="shared" si="26"/>
        <v>#VALUE!</v>
      </c>
      <c r="M125" s="120"/>
    </row>
    <row r="126" spans="1:13" ht="12.75" customHeight="1">
      <c r="A126" s="135" t="s">
        <v>296</v>
      </c>
      <c r="B126" s="174"/>
      <c r="C126" s="159"/>
      <c r="D126" s="234"/>
      <c r="E126" s="118">
        <f t="shared" si="20"/>
        <v>0</v>
      </c>
      <c r="F126" s="234"/>
      <c r="G126" s="118">
        <f t="shared" si="21"/>
        <v>0</v>
      </c>
      <c r="H126" s="118">
        <f t="shared" si="22"/>
        <v>0</v>
      </c>
      <c r="I126" s="118">
        <f t="shared" si="23"/>
        <v>0</v>
      </c>
      <c r="J126" s="119" t="e">
        <f t="shared" si="24"/>
        <v>#VALUE!</v>
      </c>
      <c r="K126" s="175" t="str">
        <f t="shared" si="25"/>
        <v>XX</v>
      </c>
      <c r="L126" s="118" t="e">
        <f t="shared" si="26"/>
        <v>#VALUE!</v>
      </c>
      <c r="M126" s="120"/>
    </row>
    <row r="127" spans="1:13" ht="12.75" customHeight="1">
      <c r="A127" s="136" t="s">
        <v>297</v>
      </c>
      <c r="B127" s="118">
        <v>27.66</v>
      </c>
      <c r="C127" s="159" t="s">
        <v>290</v>
      </c>
      <c r="D127" s="121"/>
      <c r="E127" s="118">
        <f t="shared" si="20"/>
        <v>0</v>
      </c>
      <c r="F127" s="121"/>
      <c r="G127" s="118">
        <f t="shared" si="21"/>
        <v>0</v>
      </c>
      <c r="H127" s="118">
        <f t="shared" si="22"/>
        <v>0</v>
      </c>
      <c r="I127" s="118">
        <f t="shared" si="23"/>
        <v>0</v>
      </c>
      <c r="J127" s="119" t="e">
        <f t="shared" si="24"/>
        <v>#VALUE!</v>
      </c>
      <c r="K127" s="175" t="str">
        <f t="shared" si="25"/>
        <v>XX</v>
      </c>
      <c r="L127" s="118" t="e">
        <f t="shared" si="26"/>
        <v>#VALUE!</v>
      </c>
      <c r="M127" s="120"/>
    </row>
    <row r="128" spans="1:13" ht="12.75" customHeight="1">
      <c r="A128" s="135" t="s">
        <v>298</v>
      </c>
      <c r="B128" s="174"/>
      <c r="C128" s="159"/>
      <c r="D128" s="234"/>
      <c r="E128" s="118">
        <f t="shared" si="20"/>
        <v>0</v>
      </c>
      <c r="F128" s="234"/>
      <c r="G128" s="118">
        <f t="shared" si="21"/>
        <v>0</v>
      </c>
      <c r="H128" s="118">
        <f t="shared" si="22"/>
        <v>0</v>
      </c>
      <c r="I128" s="118">
        <f t="shared" si="23"/>
        <v>0</v>
      </c>
      <c r="J128" s="119" t="e">
        <f t="shared" si="24"/>
        <v>#VALUE!</v>
      </c>
      <c r="K128" s="175" t="str">
        <f t="shared" si="25"/>
        <v>XX</v>
      </c>
      <c r="L128" s="118" t="e">
        <f t="shared" si="26"/>
        <v>#VALUE!</v>
      </c>
      <c r="M128" s="120"/>
    </row>
    <row r="129" spans="1:13" ht="12.75" customHeight="1">
      <c r="A129" s="135" t="s">
        <v>299</v>
      </c>
      <c r="B129" s="174"/>
      <c r="C129" s="159"/>
      <c r="D129" s="234"/>
      <c r="E129" s="118">
        <f t="shared" si="20"/>
        <v>0</v>
      </c>
      <c r="F129" s="234"/>
      <c r="G129" s="118">
        <f t="shared" si="21"/>
        <v>0</v>
      </c>
      <c r="H129" s="118">
        <f t="shared" si="22"/>
        <v>0</v>
      </c>
      <c r="I129" s="118">
        <f t="shared" si="23"/>
        <v>0</v>
      </c>
      <c r="J129" s="119" t="e">
        <f t="shared" si="24"/>
        <v>#VALUE!</v>
      </c>
      <c r="K129" s="175" t="str">
        <f t="shared" si="25"/>
        <v>XX</v>
      </c>
      <c r="L129" s="118" t="e">
        <f t="shared" si="26"/>
        <v>#VALUE!</v>
      </c>
      <c r="M129" s="120"/>
    </row>
    <row r="130" spans="1:13" ht="12.75" customHeight="1">
      <c r="A130" s="136" t="s">
        <v>300</v>
      </c>
      <c r="B130" s="118">
        <v>31</v>
      </c>
      <c r="C130" s="159" t="s">
        <v>283</v>
      </c>
      <c r="D130" s="121"/>
      <c r="E130" s="118">
        <f t="shared" si="20"/>
        <v>0</v>
      </c>
      <c r="F130" s="121"/>
      <c r="G130" s="118">
        <f t="shared" si="21"/>
        <v>0</v>
      </c>
      <c r="H130" s="118">
        <f t="shared" si="22"/>
        <v>0</v>
      </c>
      <c r="I130" s="118">
        <f t="shared" si="23"/>
        <v>0</v>
      </c>
      <c r="J130" s="119" t="e">
        <f t="shared" si="24"/>
        <v>#VALUE!</v>
      </c>
      <c r="K130" s="175" t="str">
        <f t="shared" si="25"/>
        <v>XX</v>
      </c>
      <c r="L130" s="118" t="e">
        <f t="shared" si="26"/>
        <v>#VALUE!</v>
      </c>
      <c r="M130" s="120"/>
    </row>
    <row r="131" spans="1:13" ht="12.75" customHeight="1">
      <c r="A131" s="180" t="s">
        <v>1120</v>
      </c>
      <c r="B131" s="118">
        <v>4</v>
      </c>
      <c r="C131" s="159" t="s">
        <v>283</v>
      </c>
      <c r="D131" s="121"/>
      <c r="E131" s="118">
        <f t="shared" si="20"/>
        <v>0</v>
      </c>
      <c r="F131" s="121"/>
      <c r="G131" s="118">
        <f t="shared" si="21"/>
        <v>0</v>
      </c>
      <c r="H131" s="118">
        <f t="shared" si="22"/>
        <v>0</v>
      </c>
      <c r="I131" s="118">
        <f t="shared" si="23"/>
        <v>0</v>
      </c>
      <c r="J131" s="119" t="e">
        <f t="shared" si="24"/>
        <v>#VALUE!</v>
      </c>
      <c r="K131" s="175" t="str">
        <f t="shared" si="25"/>
        <v>XX</v>
      </c>
      <c r="L131" s="118" t="e">
        <f t="shared" si="26"/>
        <v>#VALUE!</v>
      </c>
      <c r="M131" s="120"/>
    </row>
    <row r="132" spans="1:13" s="111" customFormat="1" ht="15" customHeight="1">
      <c r="A132" s="176" t="s">
        <v>193</v>
      </c>
      <c r="B132" s="177"/>
      <c r="C132" s="178"/>
      <c r="D132" s="235"/>
      <c r="E132" s="122"/>
      <c r="F132" s="235"/>
      <c r="G132" s="122"/>
      <c r="H132" s="122"/>
      <c r="I132" s="122"/>
      <c r="J132" s="123"/>
      <c r="K132" s="179"/>
      <c r="L132" s="122"/>
      <c r="M132" s="117" t="e">
        <f>SUM(L133:L150)</f>
        <v>#VALUE!</v>
      </c>
    </row>
    <row r="133" spans="1:13" ht="12.75" customHeight="1">
      <c r="A133" s="135" t="s">
        <v>301</v>
      </c>
      <c r="B133" s="174"/>
      <c r="C133" s="159"/>
      <c r="D133" s="234"/>
      <c r="E133" s="118">
        <f t="shared" si="20"/>
        <v>0</v>
      </c>
      <c r="F133" s="234"/>
      <c r="G133" s="118">
        <f t="shared" si="21"/>
        <v>0</v>
      </c>
      <c r="H133" s="118">
        <f t="shared" si="22"/>
        <v>0</v>
      </c>
      <c r="I133" s="118">
        <f t="shared" si="23"/>
        <v>0</v>
      </c>
      <c r="J133" s="119" t="e">
        <f t="shared" si="24"/>
        <v>#VALUE!</v>
      </c>
      <c r="K133" s="175" t="str">
        <f t="shared" si="25"/>
        <v>XX</v>
      </c>
      <c r="L133" s="118" t="e">
        <f t="shared" si="26"/>
        <v>#VALUE!</v>
      </c>
      <c r="M133" s="120"/>
    </row>
    <row r="134" spans="1:13" ht="12.75" customHeight="1">
      <c r="A134" s="135" t="s">
        <v>302</v>
      </c>
      <c r="B134" s="174"/>
      <c r="C134" s="159"/>
      <c r="D134" s="234"/>
      <c r="E134" s="118">
        <f t="shared" si="20"/>
        <v>0</v>
      </c>
      <c r="F134" s="234"/>
      <c r="G134" s="118">
        <f t="shared" si="21"/>
        <v>0</v>
      </c>
      <c r="H134" s="118">
        <f t="shared" si="22"/>
        <v>0</v>
      </c>
      <c r="I134" s="118">
        <f t="shared" si="23"/>
        <v>0</v>
      </c>
      <c r="J134" s="119" t="e">
        <f t="shared" si="24"/>
        <v>#VALUE!</v>
      </c>
      <c r="K134" s="175" t="str">
        <f t="shared" si="25"/>
        <v>XX</v>
      </c>
      <c r="L134" s="118" t="e">
        <f t="shared" si="26"/>
        <v>#VALUE!</v>
      </c>
      <c r="M134" s="120"/>
    </row>
    <row r="135" spans="1:13" ht="12.75" customHeight="1">
      <c r="A135" s="136" t="s">
        <v>303</v>
      </c>
      <c r="B135" s="118">
        <v>1153.3</v>
      </c>
      <c r="C135" s="159" t="s">
        <v>224</v>
      </c>
      <c r="D135" s="121"/>
      <c r="E135" s="118">
        <f t="shared" si="20"/>
        <v>0</v>
      </c>
      <c r="F135" s="121"/>
      <c r="G135" s="118">
        <f t="shared" si="21"/>
        <v>0</v>
      </c>
      <c r="H135" s="118">
        <f t="shared" si="22"/>
        <v>0</v>
      </c>
      <c r="I135" s="118">
        <f t="shared" si="23"/>
        <v>0</v>
      </c>
      <c r="J135" s="119" t="e">
        <f t="shared" si="24"/>
        <v>#VALUE!</v>
      </c>
      <c r="K135" s="175" t="str">
        <f t="shared" si="25"/>
        <v>XX</v>
      </c>
      <c r="L135" s="118" t="e">
        <f t="shared" si="26"/>
        <v>#VALUE!</v>
      </c>
      <c r="M135" s="120"/>
    </row>
    <row r="136" spans="1:13" ht="12.75" customHeight="1">
      <c r="A136" s="135" t="s">
        <v>659</v>
      </c>
      <c r="B136" s="174"/>
      <c r="C136" s="159"/>
      <c r="D136" s="234"/>
      <c r="E136" s="118">
        <f t="shared" si="20"/>
        <v>0</v>
      </c>
      <c r="F136" s="234"/>
      <c r="G136" s="118">
        <f t="shared" si="21"/>
        <v>0</v>
      </c>
      <c r="H136" s="118">
        <f t="shared" si="22"/>
        <v>0</v>
      </c>
      <c r="I136" s="118">
        <f t="shared" si="23"/>
        <v>0</v>
      </c>
      <c r="J136" s="119" t="e">
        <f t="shared" si="24"/>
        <v>#VALUE!</v>
      </c>
      <c r="K136" s="175" t="str">
        <f t="shared" si="25"/>
        <v>XX</v>
      </c>
      <c r="L136" s="118" t="e">
        <f t="shared" si="26"/>
        <v>#VALUE!</v>
      </c>
      <c r="M136" s="120"/>
    </row>
    <row r="137" spans="1:13" ht="12.75" customHeight="1">
      <c r="A137" s="180" t="s">
        <v>1065</v>
      </c>
      <c r="B137" s="118">
        <v>312.2</v>
      </c>
      <c r="C137" s="159" t="s">
        <v>238</v>
      </c>
      <c r="D137" s="121"/>
      <c r="E137" s="118">
        <f t="shared" si="20"/>
        <v>0</v>
      </c>
      <c r="F137" s="121"/>
      <c r="G137" s="118">
        <f t="shared" si="21"/>
        <v>0</v>
      </c>
      <c r="H137" s="118">
        <f t="shared" si="22"/>
        <v>0</v>
      </c>
      <c r="I137" s="118">
        <f t="shared" si="23"/>
        <v>0</v>
      </c>
      <c r="J137" s="119" t="e">
        <f t="shared" si="24"/>
        <v>#VALUE!</v>
      </c>
      <c r="K137" s="175" t="str">
        <f t="shared" si="25"/>
        <v>XX</v>
      </c>
      <c r="L137" s="118" t="e">
        <f t="shared" si="26"/>
        <v>#VALUE!</v>
      </c>
      <c r="M137" s="120"/>
    </row>
    <row r="138" spans="1:13" ht="12.75" customHeight="1">
      <c r="A138" s="135" t="s">
        <v>304</v>
      </c>
      <c r="B138" s="174"/>
      <c r="C138" s="159"/>
      <c r="D138" s="234"/>
      <c r="E138" s="118">
        <f t="shared" si="20"/>
        <v>0</v>
      </c>
      <c r="F138" s="234"/>
      <c r="G138" s="118">
        <f t="shared" si="21"/>
        <v>0</v>
      </c>
      <c r="H138" s="118">
        <f t="shared" si="22"/>
        <v>0</v>
      </c>
      <c r="I138" s="118">
        <f t="shared" si="23"/>
        <v>0</v>
      </c>
      <c r="J138" s="119" t="e">
        <f t="shared" si="24"/>
        <v>#VALUE!</v>
      </c>
      <c r="K138" s="175" t="str">
        <f t="shared" si="25"/>
        <v>XX</v>
      </c>
      <c r="L138" s="118" t="e">
        <f t="shared" si="26"/>
        <v>#VALUE!</v>
      </c>
      <c r="M138" s="120"/>
    </row>
    <row r="139" spans="1:13" ht="12.75" customHeight="1">
      <c r="A139" s="135" t="s">
        <v>305</v>
      </c>
      <c r="B139" s="174"/>
      <c r="C139" s="159"/>
      <c r="D139" s="234"/>
      <c r="E139" s="118">
        <f t="shared" si="20"/>
        <v>0</v>
      </c>
      <c r="F139" s="234"/>
      <c r="G139" s="118">
        <f t="shared" si="21"/>
        <v>0</v>
      </c>
      <c r="H139" s="118">
        <f t="shared" si="22"/>
        <v>0</v>
      </c>
      <c r="I139" s="118">
        <f t="shared" si="23"/>
        <v>0</v>
      </c>
      <c r="J139" s="119" t="e">
        <f t="shared" si="24"/>
        <v>#VALUE!</v>
      </c>
      <c r="K139" s="175" t="str">
        <f t="shared" si="25"/>
        <v>XX</v>
      </c>
      <c r="L139" s="118" t="e">
        <f t="shared" si="26"/>
        <v>#VALUE!</v>
      </c>
      <c r="M139" s="120"/>
    </row>
    <row r="140" spans="1:13" ht="12.75" customHeight="1">
      <c r="A140" s="136" t="s">
        <v>306</v>
      </c>
      <c r="B140" s="118">
        <v>1153.3</v>
      </c>
      <c r="C140" s="159" t="s">
        <v>224</v>
      </c>
      <c r="D140" s="121"/>
      <c r="E140" s="118">
        <f t="shared" si="20"/>
        <v>0</v>
      </c>
      <c r="F140" s="121"/>
      <c r="G140" s="118">
        <f t="shared" si="21"/>
        <v>0</v>
      </c>
      <c r="H140" s="118">
        <f t="shared" si="22"/>
        <v>0</v>
      </c>
      <c r="I140" s="118">
        <f t="shared" si="23"/>
        <v>0</v>
      </c>
      <c r="J140" s="119" t="e">
        <f t="shared" si="24"/>
        <v>#VALUE!</v>
      </c>
      <c r="K140" s="175" t="str">
        <f t="shared" si="25"/>
        <v>XX</v>
      </c>
      <c r="L140" s="118" t="e">
        <f t="shared" si="26"/>
        <v>#VALUE!</v>
      </c>
      <c r="M140" s="120"/>
    </row>
    <row r="141" spans="1:13" ht="12.75" customHeight="1">
      <c r="A141" s="136" t="s">
        <v>307</v>
      </c>
      <c r="B141" s="118">
        <v>11.5</v>
      </c>
      <c r="C141" s="159" t="s">
        <v>243</v>
      </c>
      <c r="D141" s="121"/>
      <c r="E141" s="118">
        <f t="shared" si="20"/>
        <v>0</v>
      </c>
      <c r="F141" s="121"/>
      <c r="G141" s="118">
        <f t="shared" si="21"/>
        <v>0</v>
      </c>
      <c r="H141" s="118">
        <f t="shared" si="22"/>
        <v>0</v>
      </c>
      <c r="I141" s="118">
        <f t="shared" si="23"/>
        <v>0</v>
      </c>
      <c r="J141" s="119" t="e">
        <f t="shared" si="24"/>
        <v>#VALUE!</v>
      </c>
      <c r="K141" s="175" t="str">
        <f t="shared" si="25"/>
        <v>XX</v>
      </c>
      <c r="L141" s="118" t="e">
        <f t="shared" si="26"/>
        <v>#VALUE!</v>
      </c>
      <c r="M141" s="120"/>
    </row>
    <row r="142" spans="1:13" ht="12.75" customHeight="1">
      <c r="A142" s="135" t="s">
        <v>660</v>
      </c>
      <c r="B142" s="174"/>
      <c r="C142" s="159"/>
      <c r="D142" s="234"/>
      <c r="E142" s="118">
        <f t="shared" si="20"/>
        <v>0</v>
      </c>
      <c r="F142" s="234"/>
      <c r="G142" s="118">
        <f t="shared" si="21"/>
        <v>0</v>
      </c>
      <c r="H142" s="118">
        <f t="shared" si="22"/>
        <v>0</v>
      </c>
      <c r="I142" s="118">
        <f t="shared" si="23"/>
        <v>0</v>
      </c>
      <c r="J142" s="119" t="e">
        <f t="shared" si="24"/>
        <v>#VALUE!</v>
      </c>
      <c r="K142" s="175" t="str">
        <f t="shared" si="25"/>
        <v>XX</v>
      </c>
      <c r="L142" s="118" t="e">
        <f t="shared" si="26"/>
        <v>#VALUE!</v>
      </c>
      <c r="M142" s="120"/>
    </row>
    <row r="143" spans="1:13" ht="12.75" customHeight="1">
      <c r="A143" s="136" t="s">
        <v>661</v>
      </c>
      <c r="B143" s="118">
        <v>23.17</v>
      </c>
      <c r="C143" s="159" t="s">
        <v>224</v>
      </c>
      <c r="D143" s="121"/>
      <c r="E143" s="118">
        <f t="shared" si="20"/>
        <v>0</v>
      </c>
      <c r="F143" s="121"/>
      <c r="G143" s="118">
        <f t="shared" si="21"/>
        <v>0</v>
      </c>
      <c r="H143" s="118">
        <f t="shared" si="22"/>
        <v>0</v>
      </c>
      <c r="I143" s="118">
        <f t="shared" si="23"/>
        <v>0</v>
      </c>
      <c r="J143" s="119" t="e">
        <f t="shared" si="24"/>
        <v>#VALUE!</v>
      </c>
      <c r="K143" s="175" t="str">
        <f t="shared" si="25"/>
        <v>XX</v>
      </c>
      <c r="L143" s="118" t="e">
        <f t="shared" si="26"/>
        <v>#VALUE!</v>
      </c>
      <c r="M143" s="120"/>
    </row>
    <row r="144" spans="1:13" ht="12.75" customHeight="1">
      <c r="A144" s="135" t="s">
        <v>308</v>
      </c>
      <c r="B144" s="174"/>
      <c r="C144" s="159"/>
      <c r="D144" s="234"/>
      <c r="E144" s="118">
        <f t="shared" si="20"/>
        <v>0</v>
      </c>
      <c r="F144" s="234"/>
      <c r="G144" s="118">
        <f t="shared" si="21"/>
        <v>0</v>
      </c>
      <c r="H144" s="118">
        <f t="shared" si="22"/>
        <v>0</v>
      </c>
      <c r="I144" s="118">
        <f t="shared" si="23"/>
        <v>0</v>
      </c>
      <c r="J144" s="119" t="e">
        <f t="shared" si="24"/>
        <v>#VALUE!</v>
      </c>
      <c r="K144" s="175" t="str">
        <f t="shared" si="25"/>
        <v>XX</v>
      </c>
      <c r="L144" s="118" t="e">
        <f t="shared" si="26"/>
        <v>#VALUE!</v>
      </c>
      <c r="M144" s="120"/>
    </row>
    <row r="145" spans="1:13" ht="12.75" customHeight="1">
      <c r="A145" s="135" t="s">
        <v>309</v>
      </c>
      <c r="B145" s="174"/>
      <c r="C145" s="159"/>
      <c r="D145" s="234"/>
      <c r="E145" s="118">
        <f t="shared" si="20"/>
        <v>0</v>
      </c>
      <c r="F145" s="234"/>
      <c r="G145" s="118">
        <f t="shared" si="21"/>
        <v>0</v>
      </c>
      <c r="H145" s="118">
        <f t="shared" si="22"/>
        <v>0</v>
      </c>
      <c r="I145" s="118">
        <f t="shared" si="23"/>
        <v>0</v>
      </c>
      <c r="J145" s="119" t="e">
        <f t="shared" si="24"/>
        <v>#VALUE!</v>
      </c>
      <c r="K145" s="175" t="str">
        <f t="shared" si="25"/>
        <v>XX</v>
      </c>
      <c r="L145" s="118" t="e">
        <f t="shared" si="26"/>
        <v>#VALUE!</v>
      </c>
      <c r="M145" s="120"/>
    </row>
    <row r="146" spans="1:13" ht="12.75" customHeight="1">
      <c r="A146" s="136" t="s">
        <v>662</v>
      </c>
      <c r="B146" s="118">
        <v>139.05000000000001</v>
      </c>
      <c r="C146" s="159" t="s">
        <v>243</v>
      </c>
      <c r="D146" s="121"/>
      <c r="E146" s="118">
        <f t="shared" si="20"/>
        <v>0</v>
      </c>
      <c r="F146" s="121"/>
      <c r="G146" s="118">
        <f t="shared" si="21"/>
        <v>0</v>
      </c>
      <c r="H146" s="118">
        <f t="shared" si="22"/>
        <v>0</v>
      </c>
      <c r="I146" s="118">
        <f t="shared" si="23"/>
        <v>0</v>
      </c>
      <c r="J146" s="119" t="e">
        <f t="shared" si="24"/>
        <v>#VALUE!</v>
      </c>
      <c r="K146" s="175" t="str">
        <f t="shared" si="25"/>
        <v>XX</v>
      </c>
      <c r="L146" s="118" t="e">
        <f t="shared" si="26"/>
        <v>#VALUE!</v>
      </c>
      <c r="M146" s="120"/>
    </row>
    <row r="147" spans="1:13" ht="12.75" customHeight="1">
      <c r="A147" s="136" t="s">
        <v>663</v>
      </c>
      <c r="B147" s="118">
        <v>89.75</v>
      </c>
      <c r="C147" s="159" t="s">
        <v>243</v>
      </c>
      <c r="D147" s="121"/>
      <c r="E147" s="118">
        <f t="shared" si="20"/>
        <v>0</v>
      </c>
      <c r="F147" s="121"/>
      <c r="G147" s="118">
        <f t="shared" si="21"/>
        <v>0</v>
      </c>
      <c r="H147" s="118">
        <f t="shared" si="22"/>
        <v>0</v>
      </c>
      <c r="I147" s="118">
        <f t="shared" si="23"/>
        <v>0</v>
      </c>
      <c r="J147" s="119" t="e">
        <f t="shared" si="24"/>
        <v>#VALUE!</v>
      </c>
      <c r="K147" s="175" t="str">
        <f t="shared" si="25"/>
        <v>XX</v>
      </c>
      <c r="L147" s="118" t="e">
        <f t="shared" si="26"/>
        <v>#VALUE!</v>
      </c>
      <c r="M147" s="120"/>
    </row>
    <row r="148" spans="1:13" ht="12.75" customHeight="1">
      <c r="A148" s="135" t="s">
        <v>310</v>
      </c>
      <c r="B148" s="174"/>
      <c r="C148" s="159"/>
      <c r="D148" s="234"/>
      <c r="E148" s="118">
        <f t="shared" si="20"/>
        <v>0</v>
      </c>
      <c r="F148" s="234"/>
      <c r="G148" s="118">
        <f t="shared" si="21"/>
        <v>0</v>
      </c>
      <c r="H148" s="118">
        <f t="shared" si="22"/>
        <v>0</v>
      </c>
      <c r="I148" s="118">
        <f t="shared" si="23"/>
        <v>0</v>
      </c>
      <c r="J148" s="119" t="e">
        <f t="shared" si="24"/>
        <v>#VALUE!</v>
      </c>
      <c r="K148" s="175" t="str">
        <f t="shared" si="25"/>
        <v>XX</v>
      </c>
      <c r="L148" s="118" t="e">
        <f t="shared" si="26"/>
        <v>#VALUE!</v>
      </c>
      <c r="M148" s="120"/>
    </row>
    <row r="149" spans="1:13" ht="12.75" customHeight="1">
      <c r="A149" s="136" t="s">
        <v>311</v>
      </c>
      <c r="B149" s="118">
        <v>238.95</v>
      </c>
      <c r="C149" s="159" t="s">
        <v>243</v>
      </c>
      <c r="D149" s="121"/>
      <c r="E149" s="118">
        <f t="shared" si="20"/>
        <v>0</v>
      </c>
      <c r="F149" s="121"/>
      <c r="G149" s="118">
        <f t="shared" si="21"/>
        <v>0</v>
      </c>
      <c r="H149" s="118">
        <f t="shared" si="22"/>
        <v>0</v>
      </c>
      <c r="I149" s="118">
        <f t="shared" si="23"/>
        <v>0</v>
      </c>
      <c r="J149" s="119" t="e">
        <f t="shared" si="24"/>
        <v>#VALUE!</v>
      </c>
      <c r="K149" s="175" t="str">
        <f t="shared" si="25"/>
        <v>XX</v>
      </c>
      <c r="L149" s="118" t="e">
        <f t="shared" si="26"/>
        <v>#VALUE!</v>
      </c>
      <c r="M149" s="120"/>
    </row>
    <row r="150" spans="1:13" ht="12.75" customHeight="1">
      <c r="A150" s="136" t="s">
        <v>1121</v>
      </c>
      <c r="B150" s="118">
        <v>3.5</v>
      </c>
      <c r="C150" s="159" t="s">
        <v>243</v>
      </c>
      <c r="D150" s="121"/>
      <c r="E150" s="118">
        <f t="shared" si="20"/>
        <v>0</v>
      </c>
      <c r="F150" s="121"/>
      <c r="G150" s="118">
        <f t="shared" si="21"/>
        <v>0</v>
      </c>
      <c r="H150" s="118">
        <f t="shared" si="22"/>
        <v>0</v>
      </c>
      <c r="I150" s="118">
        <f t="shared" si="23"/>
        <v>0</v>
      </c>
      <c r="J150" s="119" t="e">
        <f t="shared" si="24"/>
        <v>#VALUE!</v>
      </c>
      <c r="K150" s="175" t="str">
        <f t="shared" si="25"/>
        <v>XX</v>
      </c>
      <c r="L150" s="118" t="e">
        <f t="shared" si="26"/>
        <v>#VALUE!</v>
      </c>
      <c r="M150" s="120"/>
    </row>
    <row r="151" spans="1:13" s="111" customFormat="1" ht="15" customHeight="1">
      <c r="A151" s="176" t="s">
        <v>161</v>
      </c>
      <c r="B151" s="177"/>
      <c r="C151" s="178"/>
      <c r="D151" s="235"/>
      <c r="E151" s="122"/>
      <c r="F151" s="235"/>
      <c r="G151" s="122"/>
      <c r="H151" s="122"/>
      <c r="I151" s="122"/>
      <c r="J151" s="123"/>
      <c r="K151" s="179"/>
      <c r="L151" s="122"/>
      <c r="M151" s="117" t="e">
        <f>SUM(L152:L222)</f>
        <v>#VALUE!</v>
      </c>
    </row>
    <row r="152" spans="1:13" ht="12.75" customHeight="1">
      <c r="A152" s="135" t="s">
        <v>312</v>
      </c>
      <c r="B152" s="174"/>
      <c r="C152" s="159"/>
      <c r="D152" s="234"/>
      <c r="E152" s="118">
        <f t="shared" ref="E152:E216" si="27">D152*B152</f>
        <v>0</v>
      </c>
      <c r="F152" s="234"/>
      <c r="G152" s="118">
        <f t="shared" ref="G152:G216" si="28">F152*B152</f>
        <v>0</v>
      </c>
      <c r="H152" s="118">
        <f t="shared" ref="H152:H216" si="29">+D152+F152</f>
        <v>0</v>
      </c>
      <c r="I152" s="118">
        <f t="shared" ref="I152:I216" si="30">E152+G152</f>
        <v>0</v>
      </c>
      <c r="J152" s="119" t="e">
        <f t="shared" ref="J152:J216" si="31">K152*I152</f>
        <v>#VALUE!</v>
      </c>
      <c r="K152" s="175" t="str">
        <f t="shared" ref="K152:K216" si="32">$K$12</f>
        <v>XX</v>
      </c>
      <c r="L152" s="118" t="e">
        <f t="shared" ref="L152:L216" si="33">I152+J152</f>
        <v>#VALUE!</v>
      </c>
      <c r="M152" s="120"/>
    </row>
    <row r="153" spans="1:13" ht="12.75" customHeight="1">
      <c r="A153" s="135" t="s">
        <v>313</v>
      </c>
      <c r="B153" s="174"/>
      <c r="C153" s="159"/>
      <c r="D153" s="234"/>
      <c r="E153" s="118">
        <f t="shared" si="27"/>
        <v>0</v>
      </c>
      <c r="F153" s="234"/>
      <c r="G153" s="118">
        <f t="shared" si="28"/>
        <v>0</v>
      </c>
      <c r="H153" s="118">
        <f t="shared" si="29"/>
        <v>0</v>
      </c>
      <c r="I153" s="118">
        <f t="shared" si="30"/>
        <v>0</v>
      </c>
      <c r="J153" s="119" t="e">
        <f t="shared" si="31"/>
        <v>#VALUE!</v>
      </c>
      <c r="K153" s="175" t="str">
        <f t="shared" si="32"/>
        <v>XX</v>
      </c>
      <c r="L153" s="118" t="e">
        <f t="shared" si="33"/>
        <v>#VALUE!</v>
      </c>
      <c r="M153" s="120"/>
    </row>
    <row r="154" spans="1:13" ht="12.75" customHeight="1">
      <c r="A154" s="136" t="s">
        <v>314</v>
      </c>
      <c r="B154" s="118">
        <v>13</v>
      </c>
      <c r="C154" s="159" t="s">
        <v>248</v>
      </c>
      <c r="D154" s="121"/>
      <c r="E154" s="118">
        <f t="shared" si="27"/>
        <v>0</v>
      </c>
      <c r="F154" s="121"/>
      <c r="G154" s="118">
        <f t="shared" si="28"/>
        <v>0</v>
      </c>
      <c r="H154" s="118">
        <f t="shared" si="29"/>
        <v>0</v>
      </c>
      <c r="I154" s="118">
        <f t="shared" si="30"/>
        <v>0</v>
      </c>
      <c r="J154" s="119" t="e">
        <f t="shared" si="31"/>
        <v>#VALUE!</v>
      </c>
      <c r="K154" s="175" t="str">
        <f t="shared" si="32"/>
        <v>XX</v>
      </c>
      <c r="L154" s="118" t="e">
        <f t="shared" si="33"/>
        <v>#VALUE!</v>
      </c>
      <c r="M154" s="120"/>
    </row>
    <row r="155" spans="1:13" ht="12.75" customHeight="1">
      <c r="A155" s="136" t="s">
        <v>315</v>
      </c>
      <c r="B155" s="118">
        <v>3</v>
      </c>
      <c r="C155" s="159" t="s">
        <v>248</v>
      </c>
      <c r="D155" s="121"/>
      <c r="E155" s="118">
        <f t="shared" si="27"/>
        <v>0</v>
      </c>
      <c r="F155" s="121"/>
      <c r="G155" s="118">
        <f t="shared" si="28"/>
        <v>0</v>
      </c>
      <c r="H155" s="118">
        <f t="shared" si="29"/>
        <v>0</v>
      </c>
      <c r="I155" s="118">
        <f t="shared" si="30"/>
        <v>0</v>
      </c>
      <c r="J155" s="119" t="e">
        <f t="shared" si="31"/>
        <v>#VALUE!</v>
      </c>
      <c r="K155" s="175" t="str">
        <f t="shared" si="32"/>
        <v>XX</v>
      </c>
      <c r="L155" s="118" t="e">
        <f t="shared" si="33"/>
        <v>#VALUE!</v>
      </c>
      <c r="M155" s="120"/>
    </row>
    <row r="156" spans="1:13" ht="12.75" customHeight="1">
      <c r="A156" s="136" t="s">
        <v>316</v>
      </c>
      <c r="B156" s="118">
        <v>3</v>
      </c>
      <c r="C156" s="159" t="s">
        <v>248</v>
      </c>
      <c r="D156" s="121"/>
      <c r="E156" s="118">
        <f t="shared" si="27"/>
        <v>0</v>
      </c>
      <c r="F156" s="121"/>
      <c r="G156" s="118">
        <f t="shared" si="28"/>
        <v>0</v>
      </c>
      <c r="H156" s="118">
        <f t="shared" si="29"/>
        <v>0</v>
      </c>
      <c r="I156" s="118">
        <f t="shared" si="30"/>
        <v>0</v>
      </c>
      <c r="J156" s="119" t="e">
        <f t="shared" si="31"/>
        <v>#VALUE!</v>
      </c>
      <c r="K156" s="175" t="str">
        <f t="shared" si="32"/>
        <v>XX</v>
      </c>
      <c r="L156" s="118" t="e">
        <f t="shared" si="33"/>
        <v>#VALUE!</v>
      </c>
      <c r="M156" s="120"/>
    </row>
    <row r="157" spans="1:13" ht="12.75" customHeight="1">
      <c r="A157" s="136" t="s">
        <v>318</v>
      </c>
      <c r="B157" s="118">
        <v>134</v>
      </c>
      <c r="C157" s="159" t="s">
        <v>248</v>
      </c>
      <c r="D157" s="121"/>
      <c r="E157" s="118">
        <f t="shared" si="27"/>
        <v>0</v>
      </c>
      <c r="F157" s="121"/>
      <c r="G157" s="118">
        <f t="shared" si="28"/>
        <v>0</v>
      </c>
      <c r="H157" s="118">
        <f t="shared" si="29"/>
        <v>0</v>
      </c>
      <c r="I157" s="118">
        <f t="shared" si="30"/>
        <v>0</v>
      </c>
      <c r="J157" s="119" t="e">
        <f t="shared" si="31"/>
        <v>#VALUE!</v>
      </c>
      <c r="K157" s="175" t="str">
        <f t="shared" si="32"/>
        <v>XX</v>
      </c>
      <c r="L157" s="118" t="e">
        <f t="shared" si="33"/>
        <v>#VALUE!</v>
      </c>
      <c r="M157" s="120"/>
    </row>
    <row r="158" spans="1:13" ht="12.75" customHeight="1">
      <c r="A158" s="136" t="s">
        <v>319</v>
      </c>
      <c r="B158" s="118">
        <v>21</v>
      </c>
      <c r="C158" s="159" t="s">
        <v>248</v>
      </c>
      <c r="D158" s="121"/>
      <c r="E158" s="118">
        <f t="shared" si="27"/>
        <v>0</v>
      </c>
      <c r="F158" s="121"/>
      <c r="G158" s="118">
        <f t="shared" si="28"/>
        <v>0</v>
      </c>
      <c r="H158" s="118">
        <f t="shared" si="29"/>
        <v>0</v>
      </c>
      <c r="I158" s="118">
        <f t="shared" si="30"/>
        <v>0</v>
      </c>
      <c r="J158" s="119" t="e">
        <f t="shared" si="31"/>
        <v>#VALUE!</v>
      </c>
      <c r="K158" s="175" t="str">
        <f t="shared" si="32"/>
        <v>XX</v>
      </c>
      <c r="L158" s="118" t="e">
        <f t="shared" si="33"/>
        <v>#VALUE!</v>
      </c>
      <c r="M158" s="120"/>
    </row>
    <row r="159" spans="1:13" ht="12.75" customHeight="1">
      <c r="A159" s="135" t="s">
        <v>320</v>
      </c>
      <c r="B159" s="174"/>
      <c r="C159" s="159"/>
      <c r="D159" s="234"/>
      <c r="E159" s="118">
        <f t="shared" si="27"/>
        <v>0</v>
      </c>
      <c r="F159" s="234"/>
      <c r="G159" s="118">
        <f t="shared" si="28"/>
        <v>0</v>
      </c>
      <c r="H159" s="118">
        <f t="shared" si="29"/>
        <v>0</v>
      </c>
      <c r="I159" s="118">
        <f t="shared" si="30"/>
        <v>0</v>
      </c>
      <c r="J159" s="119" t="e">
        <f t="shared" si="31"/>
        <v>#VALUE!</v>
      </c>
      <c r="K159" s="175" t="str">
        <f t="shared" si="32"/>
        <v>XX</v>
      </c>
      <c r="L159" s="118" t="e">
        <f t="shared" si="33"/>
        <v>#VALUE!</v>
      </c>
      <c r="M159" s="120"/>
    </row>
    <row r="160" spans="1:13" ht="12.75" customHeight="1">
      <c r="A160" s="136" t="s">
        <v>321</v>
      </c>
      <c r="B160" s="118">
        <v>19</v>
      </c>
      <c r="C160" s="159" t="s">
        <v>248</v>
      </c>
      <c r="D160" s="121"/>
      <c r="E160" s="118">
        <f t="shared" si="27"/>
        <v>0</v>
      </c>
      <c r="F160" s="121"/>
      <c r="G160" s="118">
        <f t="shared" si="28"/>
        <v>0</v>
      </c>
      <c r="H160" s="118">
        <f t="shared" si="29"/>
        <v>0</v>
      </c>
      <c r="I160" s="118">
        <f t="shared" si="30"/>
        <v>0</v>
      </c>
      <c r="J160" s="119" t="e">
        <f t="shared" si="31"/>
        <v>#VALUE!</v>
      </c>
      <c r="K160" s="175" t="str">
        <f t="shared" si="32"/>
        <v>XX</v>
      </c>
      <c r="L160" s="118" t="e">
        <f t="shared" si="33"/>
        <v>#VALUE!</v>
      </c>
      <c r="M160" s="120"/>
    </row>
    <row r="161" spans="1:13" ht="12.75" customHeight="1">
      <c r="A161" s="136" t="s">
        <v>322</v>
      </c>
      <c r="B161" s="118">
        <v>13</v>
      </c>
      <c r="C161" s="159" t="s">
        <v>248</v>
      </c>
      <c r="D161" s="121"/>
      <c r="E161" s="118">
        <f t="shared" si="27"/>
        <v>0</v>
      </c>
      <c r="F161" s="121"/>
      <c r="G161" s="118">
        <f t="shared" si="28"/>
        <v>0</v>
      </c>
      <c r="H161" s="118">
        <f t="shared" si="29"/>
        <v>0</v>
      </c>
      <c r="I161" s="118">
        <f t="shared" si="30"/>
        <v>0</v>
      </c>
      <c r="J161" s="119" t="e">
        <f t="shared" si="31"/>
        <v>#VALUE!</v>
      </c>
      <c r="K161" s="175" t="str">
        <f t="shared" si="32"/>
        <v>XX</v>
      </c>
      <c r="L161" s="118" t="e">
        <f t="shared" si="33"/>
        <v>#VALUE!</v>
      </c>
      <c r="M161" s="120"/>
    </row>
    <row r="162" spans="1:13" ht="12.75" customHeight="1">
      <c r="A162" s="136" t="s">
        <v>323</v>
      </c>
      <c r="B162" s="118">
        <v>2</v>
      </c>
      <c r="C162" s="159" t="s">
        <v>248</v>
      </c>
      <c r="D162" s="121"/>
      <c r="E162" s="118">
        <f t="shared" si="27"/>
        <v>0</v>
      </c>
      <c r="F162" s="121"/>
      <c r="G162" s="118">
        <f t="shared" si="28"/>
        <v>0</v>
      </c>
      <c r="H162" s="118">
        <f t="shared" si="29"/>
        <v>0</v>
      </c>
      <c r="I162" s="118">
        <f t="shared" si="30"/>
        <v>0</v>
      </c>
      <c r="J162" s="119" t="e">
        <f t="shared" si="31"/>
        <v>#VALUE!</v>
      </c>
      <c r="K162" s="175" t="str">
        <f t="shared" si="32"/>
        <v>XX</v>
      </c>
      <c r="L162" s="118" t="e">
        <f t="shared" si="33"/>
        <v>#VALUE!</v>
      </c>
      <c r="M162" s="120"/>
    </row>
    <row r="163" spans="1:13" ht="12.75" customHeight="1">
      <c r="A163" s="136" t="s">
        <v>324</v>
      </c>
      <c r="B163" s="118">
        <v>8</v>
      </c>
      <c r="C163" s="159" t="s">
        <v>248</v>
      </c>
      <c r="D163" s="121"/>
      <c r="E163" s="118">
        <f t="shared" si="27"/>
        <v>0</v>
      </c>
      <c r="F163" s="121"/>
      <c r="G163" s="118">
        <f t="shared" si="28"/>
        <v>0</v>
      </c>
      <c r="H163" s="118">
        <f t="shared" si="29"/>
        <v>0</v>
      </c>
      <c r="I163" s="118">
        <f t="shared" si="30"/>
        <v>0</v>
      </c>
      <c r="J163" s="119" t="e">
        <f t="shared" si="31"/>
        <v>#VALUE!</v>
      </c>
      <c r="K163" s="175" t="str">
        <f t="shared" si="32"/>
        <v>XX</v>
      </c>
      <c r="L163" s="118" t="e">
        <f t="shared" si="33"/>
        <v>#VALUE!</v>
      </c>
      <c r="M163" s="120"/>
    </row>
    <row r="164" spans="1:13" ht="12.75" customHeight="1">
      <c r="A164" s="136" t="s">
        <v>325</v>
      </c>
      <c r="B164" s="118">
        <v>216</v>
      </c>
      <c r="C164" s="159" t="s">
        <v>317</v>
      </c>
      <c r="D164" s="121"/>
      <c r="E164" s="118">
        <f t="shared" si="27"/>
        <v>0</v>
      </c>
      <c r="F164" s="121"/>
      <c r="G164" s="118">
        <f t="shared" si="28"/>
        <v>0</v>
      </c>
      <c r="H164" s="118">
        <f t="shared" si="29"/>
        <v>0</v>
      </c>
      <c r="I164" s="118">
        <f t="shared" si="30"/>
        <v>0</v>
      </c>
      <c r="J164" s="119" t="e">
        <f t="shared" si="31"/>
        <v>#VALUE!</v>
      </c>
      <c r="K164" s="175" t="str">
        <f t="shared" si="32"/>
        <v>XX</v>
      </c>
      <c r="L164" s="118" t="e">
        <f t="shared" si="33"/>
        <v>#VALUE!</v>
      </c>
      <c r="M164" s="120"/>
    </row>
    <row r="165" spans="1:13" ht="12.75" customHeight="1">
      <c r="A165" s="136" t="s">
        <v>1066</v>
      </c>
      <c r="B165" s="118">
        <v>1</v>
      </c>
      <c r="C165" s="159" t="s">
        <v>317</v>
      </c>
      <c r="D165" s="121"/>
      <c r="E165" s="118">
        <f t="shared" si="27"/>
        <v>0</v>
      </c>
      <c r="F165" s="121"/>
      <c r="G165" s="118">
        <f t="shared" si="28"/>
        <v>0</v>
      </c>
      <c r="H165" s="118">
        <f t="shared" si="29"/>
        <v>0</v>
      </c>
      <c r="I165" s="118">
        <f t="shared" si="30"/>
        <v>0</v>
      </c>
      <c r="J165" s="119" t="e">
        <f t="shared" si="31"/>
        <v>#VALUE!</v>
      </c>
      <c r="K165" s="175" t="str">
        <f t="shared" si="32"/>
        <v>XX</v>
      </c>
      <c r="L165" s="118" t="e">
        <f t="shared" si="33"/>
        <v>#VALUE!</v>
      </c>
      <c r="M165" s="120"/>
    </row>
    <row r="166" spans="1:13" ht="12.75" customHeight="1">
      <c r="A166" s="136" t="s">
        <v>326</v>
      </c>
      <c r="B166" s="118">
        <v>1</v>
      </c>
      <c r="C166" s="159" t="s">
        <v>317</v>
      </c>
      <c r="D166" s="121"/>
      <c r="E166" s="118">
        <f t="shared" si="27"/>
        <v>0</v>
      </c>
      <c r="F166" s="121"/>
      <c r="G166" s="118">
        <f t="shared" si="28"/>
        <v>0</v>
      </c>
      <c r="H166" s="118">
        <f t="shared" si="29"/>
        <v>0</v>
      </c>
      <c r="I166" s="118">
        <f t="shared" si="30"/>
        <v>0</v>
      </c>
      <c r="J166" s="119" t="e">
        <f t="shared" si="31"/>
        <v>#VALUE!</v>
      </c>
      <c r="K166" s="175" t="str">
        <f t="shared" si="32"/>
        <v>XX</v>
      </c>
      <c r="L166" s="118" t="e">
        <f t="shared" si="33"/>
        <v>#VALUE!</v>
      </c>
      <c r="M166" s="120"/>
    </row>
    <row r="167" spans="1:13" ht="12.75" customHeight="1">
      <c r="A167" s="136" t="s">
        <v>327</v>
      </c>
      <c r="B167" s="118">
        <v>1</v>
      </c>
      <c r="C167" s="159" t="s">
        <v>317</v>
      </c>
      <c r="D167" s="121"/>
      <c r="E167" s="118">
        <f t="shared" si="27"/>
        <v>0</v>
      </c>
      <c r="F167" s="121"/>
      <c r="G167" s="118">
        <f t="shared" si="28"/>
        <v>0</v>
      </c>
      <c r="H167" s="118">
        <f t="shared" si="29"/>
        <v>0</v>
      </c>
      <c r="I167" s="118">
        <f t="shared" si="30"/>
        <v>0</v>
      </c>
      <c r="J167" s="119" t="e">
        <f t="shared" si="31"/>
        <v>#VALUE!</v>
      </c>
      <c r="K167" s="175" t="str">
        <f t="shared" si="32"/>
        <v>XX</v>
      </c>
      <c r="L167" s="118" t="e">
        <f t="shared" si="33"/>
        <v>#VALUE!</v>
      </c>
      <c r="M167" s="120"/>
    </row>
    <row r="168" spans="1:13" ht="12.75" customHeight="1">
      <c r="A168" s="135" t="s">
        <v>328</v>
      </c>
      <c r="B168" s="174"/>
      <c r="C168" s="159"/>
      <c r="D168" s="234"/>
      <c r="E168" s="118">
        <f t="shared" si="27"/>
        <v>0</v>
      </c>
      <c r="F168" s="234"/>
      <c r="G168" s="118">
        <f t="shared" si="28"/>
        <v>0</v>
      </c>
      <c r="H168" s="118">
        <f t="shared" si="29"/>
        <v>0</v>
      </c>
      <c r="I168" s="118">
        <f t="shared" si="30"/>
        <v>0</v>
      </c>
      <c r="J168" s="119" t="e">
        <f t="shared" si="31"/>
        <v>#VALUE!</v>
      </c>
      <c r="K168" s="175" t="str">
        <f t="shared" si="32"/>
        <v>XX</v>
      </c>
      <c r="L168" s="118" t="e">
        <f t="shared" si="33"/>
        <v>#VALUE!</v>
      </c>
      <c r="M168" s="120"/>
    </row>
    <row r="169" spans="1:13" ht="12.75" customHeight="1">
      <c r="A169" s="136" t="s">
        <v>329</v>
      </c>
      <c r="B169" s="118">
        <v>1980</v>
      </c>
      <c r="C169" s="159" t="s">
        <v>243</v>
      </c>
      <c r="D169" s="121"/>
      <c r="E169" s="118">
        <f t="shared" si="27"/>
        <v>0</v>
      </c>
      <c r="F169" s="121"/>
      <c r="G169" s="118">
        <f t="shared" si="28"/>
        <v>0</v>
      </c>
      <c r="H169" s="118">
        <f t="shared" si="29"/>
        <v>0</v>
      </c>
      <c r="I169" s="118">
        <f t="shared" si="30"/>
        <v>0</v>
      </c>
      <c r="J169" s="119" t="e">
        <f t="shared" si="31"/>
        <v>#VALUE!</v>
      </c>
      <c r="K169" s="175" t="str">
        <f t="shared" si="32"/>
        <v>XX</v>
      </c>
      <c r="L169" s="118" t="e">
        <f t="shared" si="33"/>
        <v>#VALUE!</v>
      </c>
      <c r="M169" s="120"/>
    </row>
    <row r="170" spans="1:13" ht="12.75" customHeight="1">
      <c r="A170" s="136" t="s">
        <v>330</v>
      </c>
      <c r="B170" s="118">
        <v>4770</v>
      </c>
      <c r="C170" s="159" t="s">
        <v>243</v>
      </c>
      <c r="D170" s="121"/>
      <c r="E170" s="118">
        <f t="shared" si="27"/>
        <v>0</v>
      </c>
      <c r="F170" s="121"/>
      <c r="G170" s="118">
        <f t="shared" si="28"/>
        <v>0</v>
      </c>
      <c r="H170" s="118">
        <f t="shared" si="29"/>
        <v>0</v>
      </c>
      <c r="I170" s="118">
        <f t="shared" si="30"/>
        <v>0</v>
      </c>
      <c r="J170" s="119" t="e">
        <f t="shared" si="31"/>
        <v>#VALUE!</v>
      </c>
      <c r="K170" s="175" t="str">
        <f t="shared" si="32"/>
        <v>XX</v>
      </c>
      <c r="L170" s="118" t="e">
        <f t="shared" si="33"/>
        <v>#VALUE!</v>
      </c>
      <c r="M170" s="120"/>
    </row>
    <row r="171" spans="1:13" ht="12.75" customHeight="1">
      <c r="A171" s="136" t="s">
        <v>331</v>
      </c>
      <c r="B171" s="118">
        <v>250</v>
      </c>
      <c r="C171" s="159" t="s">
        <v>243</v>
      </c>
      <c r="D171" s="121"/>
      <c r="E171" s="118">
        <f t="shared" si="27"/>
        <v>0</v>
      </c>
      <c r="F171" s="121"/>
      <c r="G171" s="118">
        <f t="shared" si="28"/>
        <v>0</v>
      </c>
      <c r="H171" s="118">
        <f t="shared" si="29"/>
        <v>0</v>
      </c>
      <c r="I171" s="118">
        <f t="shared" si="30"/>
        <v>0</v>
      </c>
      <c r="J171" s="119" t="e">
        <f t="shared" si="31"/>
        <v>#VALUE!</v>
      </c>
      <c r="K171" s="175" t="str">
        <f t="shared" si="32"/>
        <v>XX</v>
      </c>
      <c r="L171" s="118" t="e">
        <f t="shared" si="33"/>
        <v>#VALUE!</v>
      </c>
      <c r="M171" s="120"/>
    </row>
    <row r="172" spans="1:13" ht="12.75" customHeight="1">
      <c r="A172" s="136" t="s">
        <v>664</v>
      </c>
      <c r="B172" s="118">
        <v>300</v>
      </c>
      <c r="C172" s="159" t="s">
        <v>243</v>
      </c>
      <c r="D172" s="121"/>
      <c r="E172" s="118">
        <f t="shared" si="27"/>
        <v>0</v>
      </c>
      <c r="F172" s="121"/>
      <c r="G172" s="118">
        <f t="shared" si="28"/>
        <v>0</v>
      </c>
      <c r="H172" s="118">
        <f t="shared" si="29"/>
        <v>0</v>
      </c>
      <c r="I172" s="118">
        <f t="shared" si="30"/>
        <v>0</v>
      </c>
      <c r="J172" s="119" t="e">
        <f t="shared" si="31"/>
        <v>#VALUE!</v>
      </c>
      <c r="K172" s="175" t="str">
        <f t="shared" si="32"/>
        <v>XX</v>
      </c>
      <c r="L172" s="118" t="e">
        <f t="shared" si="33"/>
        <v>#VALUE!</v>
      </c>
      <c r="M172" s="120"/>
    </row>
    <row r="173" spans="1:13" ht="12.75" customHeight="1">
      <c r="A173" s="136" t="s">
        <v>332</v>
      </c>
      <c r="B173" s="118">
        <v>280</v>
      </c>
      <c r="C173" s="159" t="s">
        <v>243</v>
      </c>
      <c r="D173" s="121"/>
      <c r="E173" s="118">
        <f t="shared" si="27"/>
        <v>0</v>
      </c>
      <c r="F173" s="121"/>
      <c r="G173" s="118">
        <f t="shared" si="28"/>
        <v>0</v>
      </c>
      <c r="H173" s="118">
        <f t="shared" si="29"/>
        <v>0</v>
      </c>
      <c r="I173" s="118">
        <f t="shared" si="30"/>
        <v>0</v>
      </c>
      <c r="J173" s="119" t="e">
        <f t="shared" si="31"/>
        <v>#VALUE!</v>
      </c>
      <c r="K173" s="175" t="str">
        <f t="shared" si="32"/>
        <v>XX</v>
      </c>
      <c r="L173" s="118" t="e">
        <f t="shared" si="33"/>
        <v>#VALUE!</v>
      </c>
      <c r="M173" s="120"/>
    </row>
    <row r="174" spans="1:13" ht="12.75" customHeight="1">
      <c r="A174" s="136" t="s">
        <v>665</v>
      </c>
      <c r="B174" s="118">
        <v>4</v>
      </c>
      <c r="C174" s="159" t="s">
        <v>243</v>
      </c>
      <c r="D174" s="121"/>
      <c r="E174" s="118">
        <f t="shared" si="27"/>
        <v>0</v>
      </c>
      <c r="F174" s="121"/>
      <c r="G174" s="118">
        <f t="shared" si="28"/>
        <v>0</v>
      </c>
      <c r="H174" s="118">
        <f t="shared" si="29"/>
        <v>0</v>
      </c>
      <c r="I174" s="118">
        <f t="shared" si="30"/>
        <v>0</v>
      </c>
      <c r="J174" s="119" t="e">
        <f t="shared" si="31"/>
        <v>#VALUE!</v>
      </c>
      <c r="K174" s="175" t="str">
        <f t="shared" si="32"/>
        <v>XX</v>
      </c>
      <c r="L174" s="118" t="e">
        <f t="shared" si="33"/>
        <v>#VALUE!</v>
      </c>
      <c r="M174" s="120"/>
    </row>
    <row r="175" spans="1:13" ht="12.75" customHeight="1">
      <c r="A175" s="135" t="s">
        <v>333</v>
      </c>
      <c r="B175" s="174"/>
      <c r="C175" s="159"/>
      <c r="D175" s="234"/>
      <c r="E175" s="118">
        <f t="shared" si="27"/>
        <v>0</v>
      </c>
      <c r="F175" s="234"/>
      <c r="G175" s="118">
        <f t="shared" si="28"/>
        <v>0</v>
      </c>
      <c r="H175" s="118">
        <f t="shared" si="29"/>
        <v>0</v>
      </c>
      <c r="I175" s="118">
        <f t="shared" si="30"/>
        <v>0</v>
      </c>
      <c r="J175" s="119" t="e">
        <f t="shared" si="31"/>
        <v>#VALUE!</v>
      </c>
      <c r="K175" s="175" t="str">
        <f t="shared" si="32"/>
        <v>XX</v>
      </c>
      <c r="L175" s="118" t="e">
        <f t="shared" si="33"/>
        <v>#VALUE!</v>
      </c>
      <c r="M175" s="120"/>
    </row>
    <row r="176" spans="1:13" ht="12.75" customHeight="1">
      <c r="A176" s="136" t="s">
        <v>334</v>
      </c>
      <c r="B176" s="118">
        <v>950</v>
      </c>
      <c r="C176" s="159" t="s">
        <v>243</v>
      </c>
      <c r="D176" s="121"/>
      <c r="E176" s="118">
        <f t="shared" si="27"/>
        <v>0</v>
      </c>
      <c r="F176" s="121"/>
      <c r="G176" s="118">
        <f t="shared" si="28"/>
        <v>0</v>
      </c>
      <c r="H176" s="118">
        <f t="shared" si="29"/>
        <v>0</v>
      </c>
      <c r="I176" s="118">
        <f t="shared" si="30"/>
        <v>0</v>
      </c>
      <c r="J176" s="119" t="e">
        <f t="shared" si="31"/>
        <v>#VALUE!</v>
      </c>
      <c r="K176" s="175" t="str">
        <f t="shared" si="32"/>
        <v>XX</v>
      </c>
      <c r="L176" s="118" t="e">
        <f t="shared" si="33"/>
        <v>#VALUE!</v>
      </c>
      <c r="M176" s="120"/>
    </row>
    <row r="177" spans="1:13" ht="12.75" customHeight="1">
      <c r="A177" s="136" t="s">
        <v>335</v>
      </c>
      <c r="B177" s="118">
        <v>157</v>
      </c>
      <c r="C177" s="159" t="s">
        <v>248</v>
      </c>
      <c r="D177" s="121"/>
      <c r="E177" s="118">
        <f t="shared" si="27"/>
        <v>0</v>
      </c>
      <c r="F177" s="121"/>
      <c r="G177" s="118">
        <f t="shared" si="28"/>
        <v>0</v>
      </c>
      <c r="H177" s="118">
        <f t="shared" si="29"/>
        <v>0</v>
      </c>
      <c r="I177" s="118">
        <f t="shared" si="30"/>
        <v>0</v>
      </c>
      <c r="J177" s="119" t="e">
        <f t="shared" si="31"/>
        <v>#VALUE!</v>
      </c>
      <c r="K177" s="175" t="str">
        <f t="shared" si="32"/>
        <v>XX</v>
      </c>
      <c r="L177" s="118" t="e">
        <f t="shared" si="33"/>
        <v>#VALUE!</v>
      </c>
      <c r="M177" s="120"/>
    </row>
    <row r="178" spans="1:13" ht="12.75" customHeight="1">
      <c r="A178" s="136" t="s">
        <v>336</v>
      </c>
      <c r="B178" s="118">
        <v>189</v>
      </c>
      <c r="C178" s="159" t="s">
        <v>243</v>
      </c>
      <c r="D178" s="121"/>
      <c r="E178" s="118">
        <f t="shared" si="27"/>
        <v>0</v>
      </c>
      <c r="F178" s="121"/>
      <c r="G178" s="118">
        <f t="shared" si="28"/>
        <v>0</v>
      </c>
      <c r="H178" s="118">
        <f t="shared" si="29"/>
        <v>0</v>
      </c>
      <c r="I178" s="118">
        <f t="shared" si="30"/>
        <v>0</v>
      </c>
      <c r="J178" s="119" t="e">
        <f t="shared" si="31"/>
        <v>#VALUE!</v>
      </c>
      <c r="K178" s="175" t="str">
        <f t="shared" si="32"/>
        <v>XX</v>
      </c>
      <c r="L178" s="118" t="e">
        <f t="shared" si="33"/>
        <v>#VALUE!</v>
      </c>
      <c r="M178" s="120"/>
    </row>
    <row r="179" spans="1:13" ht="12.75" customHeight="1">
      <c r="A179" s="136" t="s">
        <v>337</v>
      </c>
      <c r="B179" s="118">
        <v>13</v>
      </c>
      <c r="C179" s="159" t="s">
        <v>248</v>
      </c>
      <c r="D179" s="121"/>
      <c r="E179" s="118">
        <f t="shared" si="27"/>
        <v>0</v>
      </c>
      <c r="F179" s="121"/>
      <c r="G179" s="118">
        <f t="shared" si="28"/>
        <v>0</v>
      </c>
      <c r="H179" s="118">
        <f t="shared" si="29"/>
        <v>0</v>
      </c>
      <c r="I179" s="118">
        <f t="shared" si="30"/>
        <v>0</v>
      </c>
      <c r="J179" s="119" t="e">
        <f t="shared" si="31"/>
        <v>#VALUE!</v>
      </c>
      <c r="K179" s="175" t="str">
        <f t="shared" si="32"/>
        <v>XX</v>
      </c>
      <c r="L179" s="118" t="e">
        <f t="shared" si="33"/>
        <v>#VALUE!</v>
      </c>
      <c r="M179" s="120"/>
    </row>
    <row r="180" spans="1:13" ht="12.75" customHeight="1">
      <c r="A180" s="136" t="s">
        <v>338</v>
      </c>
      <c r="B180" s="118">
        <v>72</v>
      </c>
      <c r="C180" s="159" t="s">
        <v>243</v>
      </c>
      <c r="D180" s="121"/>
      <c r="E180" s="118">
        <f t="shared" si="27"/>
        <v>0</v>
      </c>
      <c r="F180" s="121"/>
      <c r="G180" s="118">
        <f t="shared" si="28"/>
        <v>0</v>
      </c>
      <c r="H180" s="118">
        <f t="shared" si="29"/>
        <v>0</v>
      </c>
      <c r="I180" s="118">
        <f t="shared" si="30"/>
        <v>0</v>
      </c>
      <c r="J180" s="119" t="e">
        <f t="shared" si="31"/>
        <v>#VALUE!</v>
      </c>
      <c r="K180" s="175" t="str">
        <f t="shared" si="32"/>
        <v>XX</v>
      </c>
      <c r="L180" s="118" t="e">
        <f t="shared" si="33"/>
        <v>#VALUE!</v>
      </c>
      <c r="M180" s="120"/>
    </row>
    <row r="181" spans="1:13" ht="12.75" customHeight="1">
      <c r="A181" s="136" t="s">
        <v>339</v>
      </c>
      <c r="B181" s="118">
        <v>6</v>
      </c>
      <c r="C181" s="159" t="s">
        <v>248</v>
      </c>
      <c r="D181" s="121"/>
      <c r="E181" s="118">
        <f t="shared" si="27"/>
        <v>0</v>
      </c>
      <c r="F181" s="121"/>
      <c r="G181" s="118">
        <f t="shared" si="28"/>
        <v>0</v>
      </c>
      <c r="H181" s="118">
        <f t="shared" si="29"/>
        <v>0</v>
      </c>
      <c r="I181" s="118">
        <f t="shared" si="30"/>
        <v>0</v>
      </c>
      <c r="J181" s="119" t="e">
        <f t="shared" si="31"/>
        <v>#VALUE!</v>
      </c>
      <c r="K181" s="175" t="str">
        <f t="shared" si="32"/>
        <v>XX</v>
      </c>
      <c r="L181" s="118" t="e">
        <f t="shared" si="33"/>
        <v>#VALUE!</v>
      </c>
      <c r="M181" s="120"/>
    </row>
    <row r="182" spans="1:13" ht="12.75" customHeight="1">
      <c r="A182" s="136" t="s">
        <v>1067</v>
      </c>
      <c r="B182" s="118">
        <v>15</v>
      </c>
      <c r="C182" s="159" t="s">
        <v>243</v>
      </c>
      <c r="D182" s="121"/>
      <c r="E182" s="118">
        <f t="shared" si="27"/>
        <v>0</v>
      </c>
      <c r="F182" s="121"/>
      <c r="G182" s="118">
        <f t="shared" si="28"/>
        <v>0</v>
      </c>
      <c r="H182" s="118">
        <f t="shared" si="29"/>
        <v>0</v>
      </c>
      <c r="I182" s="118">
        <f t="shared" si="30"/>
        <v>0</v>
      </c>
      <c r="J182" s="119" t="e">
        <f t="shared" si="31"/>
        <v>#VALUE!</v>
      </c>
      <c r="K182" s="175" t="str">
        <f t="shared" si="32"/>
        <v>XX</v>
      </c>
      <c r="L182" s="118" t="e">
        <f t="shared" si="33"/>
        <v>#VALUE!</v>
      </c>
      <c r="M182" s="120"/>
    </row>
    <row r="183" spans="1:13" ht="12.75" customHeight="1">
      <c r="A183" s="136" t="s">
        <v>1068</v>
      </c>
      <c r="B183" s="118">
        <v>15</v>
      </c>
      <c r="C183" s="159" t="s">
        <v>317</v>
      </c>
      <c r="D183" s="121"/>
      <c r="E183" s="118">
        <f t="shared" si="27"/>
        <v>0</v>
      </c>
      <c r="F183" s="121"/>
      <c r="G183" s="118">
        <f t="shared" si="28"/>
        <v>0</v>
      </c>
      <c r="H183" s="118">
        <f t="shared" si="29"/>
        <v>0</v>
      </c>
      <c r="I183" s="118">
        <f t="shared" si="30"/>
        <v>0</v>
      </c>
      <c r="J183" s="119" t="e">
        <f t="shared" si="31"/>
        <v>#VALUE!</v>
      </c>
      <c r="K183" s="175" t="str">
        <f t="shared" si="32"/>
        <v>XX</v>
      </c>
      <c r="L183" s="118" t="e">
        <f t="shared" si="33"/>
        <v>#VALUE!</v>
      </c>
      <c r="M183" s="120"/>
    </row>
    <row r="184" spans="1:13" ht="12.75" customHeight="1">
      <c r="A184" s="136" t="s">
        <v>1069</v>
      </c>
      <c r="B184" s="118">
        <v>9</v>
      </c>
      <c r="C184" s="159" t="s">
        <v>317</v>
      </c>
      <c r="D184" s="121"/>
      <c r="E184" s="118">
        <f t="shared" si="27"/>
        <v>0</v>
      </c>
      <c r="F184" s="121"/>
      <c r="G184" s="118">
        <f t="shared" si="28"/>
        <v>0</v>
      </c>
      <c r="H184" s="118">
        <f t="shared" si="29"/>
        <v>0</v>
      </c>
      <c r="I184" s="118">
        <f t="shared" si="30"/>
        <v>0</v>
      </c>
      <c r="J184" s="119" t="e">
        <f t="shared" si="31"/>
        <v>#VALUE!</v>
      </c>
      <c r="K184" s="175" t="str">
        <f t="shared" si="32"/>
        <v>XX</v>
      </c>
      <c r="L184" s="118" t="e">
        <f t="shared" si="33"/>
        <v>#VALUE!</v>
      </c>
      <c r="M184" s="120"/>
    </row>
    <row r="185" spans="1:13" ht="12.75" customHeight="1">
      <c r="A185" s="135" t="s">
        <v>340</v>
      </c>
      <c r="B185" s="174"/>
      <c r="C185" s="159"/>
      <c r="D185" s="234"/>
      <c r="E185" s="118">
        <f t="shared" si="27"/>
        <v>0</v>
      </c>
      <c r="F185" s="234"/>
      <c r="G185" s="118">
        <f t="shared" si="28"/>
        <v>0</v>
      </c>
      <c r="H185" s="118">
        <f t="shared" si="29"/>
        <v>0</v>
      </c>
      <c r="I185" s="118">
        <f t="shared" si="30"/>
        <v>0</v>
      </c>
      <c r="J185" s="119" t="e">
        <f t="shared" si="31"/>
        <v>#VALUE!</v>
      </c>
      <c r="K185" s="175" t="str">
        <f t="shared" si="32"/>
        <v>XX</v>
      </c>
      <c r="L185" s="118" t="e">
        <f t="shared" si="33"/>
        <v>#VALUE!</v>
      </c>
      <c r="M185" s="120"/>
    </row>
    <row r="186" spans="1:13" ht="12.75" customHeight="1">
      <c r="A186" s="136" t="s">
        <v>341</v>
      </c>
      <c r="B186" s="118">
        <v>3</v>
      </c>
      <c r="C186" s="159" t="s">
        <v>248</v>
      </c>
      <c r="D186" s="121"/>
      <c r="E186" s="118">
        <f t="shared" si="27"/>
        <v>0</v>
      </c>
      <c r="F186" s="121"/>
      <c r="G186" s="118">
        <f t="shared" si="28"/>
        <v>0</v>
      </c>
      <c r="H186" s="118">
        <f t="shared" si="29"/>
        <v>0</v>
      </c>
      <c r="I186" s="118">
        <f t="shared" si="30"/>
        <v>0</v>
      </c>
      <c r="J186" s="119" t="e">
        <f t="shared" si="31"/>
        <v>#VALUE!</v>
      </c>
      <c r="K186" s="175" t="str">
        <f t="shared" si="32"/>
        <v>XX</v>
      </c>
      <c r="L186" s="118" t="e">
        <f t="shared" si="33"/>
        <v>#VALUE!</v>
      </c>
      <c r="M186" s="120"/>
    </row>
    <row r="187" spans="1:13" ht="12.75" customHeight="1">
      <c r="A187" s="136" t="s">
        <v>342</v>
      </c>
      <c r="B187" s="118">
        <v>1</v>
      </c>
      <c r="C187" s="159" t="s">
        <v>248</v>
      </c>
      <c r="D187" s="121"/>
      <c r="E187" s="118">
        <f t="shared" si="27"/>
        <v>0</v>
      </c>
      <c r="F187" s="121"/>
      <c r="G187" s="118">
        <f t="shared" si="28"/>
        <v>0</v>
      </c>
      <c r="H187" s="118">
        <f t="shared" si="29"/>
        <v>0</v>
      </c>
      <c r="I187" s="118">
        <f t="shared" si="30"/>
        <v>0</v>
      </c>
      <c r="J187" s="119" t="e">
        <f t="shared" si="31"/>
        <v>#VALUE!</v>
      </c>
      <c r="K187" s="175" t="str">
        <f t="shared" si="32"/>
        <v>XX</v>
      </c>
      <c r="L187" s="118" t="e">
        <f t="shared" si="33"/>
        <v>#VALUE!</v>
      </c>
      <c r="M187" s="120"/>
    </row>
    <row r="188" spans="1:13" ht="12.75" customHeight="1">
      <c r="A188" s="136" t="s">
        <v>343</v>
      </c>
      <c r="B188" s="118">
        <v>3</v>
      </c>
      <c r="C188" s="159" t="s">
        <v>248</v>
      </c>
      <c r="D188" s="121"/>
      <c r="E188" s="118">
        <f t="shared" si="27"/>
        <v>0</v>
      </c>
      <c r="F188" s="121"/>
      <c r="G188" s="118">
        <f t="shared" si="28"/>
        <v>0</v>
      </c>
      <c r="H188" s="118">
        <f t="shared" si="29"/>
        <v>0</v>
      </c>
      <c r="I188" s="118">
        <f t="shared" si="30"/>
        <v>0</v>
      </c>
      <c r="J188" s="119" t="e">
        <f t="shared" si="31"/>
        <v>#VALUE!</v>
      </c>
      <c r="K188" s="175" t="str">
        <f t="shared" si="32"/>
        <v>XX</v>
      </c>
      <c r="L188" s="118" t="e">
        <f t="shared" si="33"/>
        <v>#VALUE!</v>
      </c>
      <c r="M188" s="120"/>
    </row>
    <row r="189" spans="1:13" ht="12.75" customHeight="1">
      <c r="A189" s="135" t="s">
        <v>344</v>
      </c>
      <c r="B189" s="174"/>
      <c r="C189" s="159"/>
      <c r="D189" s="234"/>
      <c r="E189" s="118">
        <f t="shared" si="27"/>
        <v>0</v>
      </c>
      <c r="F189" s="234"/>
      <c r="G189" s="118">
        <f t="shared" si="28"/>
        <v>0</v>
      </c>
      <c r="H189" s="118">
        <f t="shared" si="29"/>
        <v>0</v>
      </c>
      <c r="I189" s="118">
        <f t="shared" si="30"/>
        <v>0</v>
      </c>
      <c r="J189" s="119" t="e">
        <f t="shared" si="31"/>
        <v>#VALUE!</v>
      </c>
      <c r="K189" s="175" t="str">
        <f t="shared" si="32"/>
        <v>XX</v>
      </c>
      <c r="L189" s="118" t="e">
        <f t="shared" si="33"/>
        <v>#VALUE!</v>
      </c>
      <c r="M189" s="120"/>
    </row>
    <row r="190" spans="1:13" ht="12.75" customHeight="1">
      <c r="A190" s="136" t="s">
        <v>345</v>
      </c>
      <c r="B190" s="118">
        <v>9</v>
      </c>
      <c r="C190" s="159" t="s">
        <v>248</v>
      </c>
      <c r="D190" s="121"/>
      <c r="E190" s="118">
        <f t="shared" si="27"/>
        <v>0</v>
      </c>
      <c r="F190" s="121"/>
      <c r="G190" s="118">
        <f t="shared" si="28"/>
        <v>0</v>
      </c>
      <c r="H190" s="118">
        <f t="shared" si="29"/>
        <v>0</v>
      </c>
      <c r="I190" s="118">
        <f t="shared" si="30"/>
        <v>0</v>
      </c>
      <c r="J190" s="119" t="e">
        <f t="shared" si="31"/>
        <v>#VALUE!</v>
      </c>
      <c r="K190" s="175" t="str">
        <f t="shared" si="32"/>
        <v>XX</v>
      </c>
      <c r="L190" s="118" t="e">
        <f t="shared" si="33"/>
        <v>#VALUE!</v>
      </c>
      <c r="M190" s="120"/>
    </row>
    <row r="191" spans="1:13" ht="12.75" customHeight="1">
      <c r="A191" s="136" t="s">
        <v>346</v>
      </c>
      <c r="B191" s="118">
        <v>34</v>
      </c>
      <c r="C191" s="159" t="s">
        <v>248</v>
      </c>
      <c r="D191" s="121"/>
      <c r="E191" s="118">
        <f t="shared" si="27"/>
        <v>0</v>
      </c>
      <c r="F191" s="121"/>
      <c r="G191" s="118">
        <f t="shared" si="28"/>
        <v>0</v>
      </c>
      <c r="H191" s="118">
        <f t="shared" si="29"/>
        <v>0</v>
      </c>
      <c r="I191" s="118">
        <f t="shared" si="30"/>
        <v>0</v>
      </c>
      <c r="J191" s="119" t="e">
        <f t="shared" si="31"/>
        <v>#VALUE!</v>
      </c>
      <c r="K191" s="175" t="str">
        <f t="shared" si="32"/>
        <v>XX</v>
      </c>
      <c r="L191" s="118" t="e">
        <f t="shared" si="33"/>
        <v>#VALUE!</v>
      </c>
      <c r="M191" s="120"/>
    </row>
    <row r="192" spans="1:13" ht="12.75" customHeight="1">
      <c r="A192" s="136" t="s">
        <v>347</v>
      </c>
      <c r="B192" s="118">
        <v>1</v>
      </c>
      <c r="C192" s="159" t="s">
        <v>248</v>
      </c>
      <c r="D192" s="121"/>
      <c r="E192" s="118">
        <f t="shared" si="27"/>
        <v>0</v>
      </c>
      <c r="F192" s="121"/>
      <c r="G192" s="118">
        <f t="shared" si="28"/>
        <v>0</v>
      </c>
      <c r="H192" s="118">
        <f t="shared" si="29"/>
        <v>0</v>
      </c>
      <c r="I192" s="118">
        <f t="shared" si="30"/>
        <v>0</v>
      </c>
      <c r="J192" s="119" t="e">
        <f t="shared" si="31"/>
        <v>#VALUE!</v>
      </c>
      <c r="K192" s="175" t="str">
        <f t="shared" si="32"/>
        <v>XX</v>
      </c>
      <c r="L192" s="118" t="e">
        <f t="shared" si="33"/>
        <v>#VALUE!</v>
      </c>
      <c r="M192" s="120"/>
    </row>
    <row r="193" spans="1:13" ht="12.75" customHeight="1">
      <c r="A193" s="136" t="s">
        <v>666</v>
      </c>
      <c r="B193" s="118">
        <v>3</v>
      </c>
      <c r="C193" s="159" t="s">
        <v>248</v>
      </c>
      <c r="D193" s="121"/>
      <c r="E193" s="118">
        <f t="shared" si="27"/>
        <v>0</v>
      </c>
      <c r="F193" s="121"/>
      <c r="G193" s="118">
        <f t="shared" si="28"/>
        <v>0</v>
      </c>
      <c r="H193" s="118">
        <f t="shared" si="29"/>
        <v>0</v>
      </c>
      <c r="I193" s="118">
        <f t="shared" si="30"/>
        <v>0</v>
      </c>
      <c r="J193" s="119" t="e">
        <f t="shared" si="31"/>
        <v>#VALUE!</v>
      </c>
      <c r="K193" s="175" t="str">
        <f t="shared" si="32"/>
        <v>XX</v>
      </c>
      <c r="L193" s="118" t="e">
        <f t="shared" si="33"/>
        <v>#VALUE!</v>
      </c>
      <c r="M193" s="120"/>
    </row>
    <row r="194" spans="1:13" ht="12.75" customHeight="1">
      <c r="A194" s="136" t="s">
        <v>667</v>
      </c>
      <c r="B194" s="118">
        <v>4</v>
      </c>
      <c r="C194" s="159" t="s">
        <v>248</v>
      </c>
      <c r="D194" s="121"/>
      <c r="E194" s="118">
        <f t="shared" si="27"/>
        <v>0</v>
      </c>
      <c r="F194" s="121"/>
      <c r="G194" s="118">
        <f t="shared" si="28"/>
        <v>0</v>
      </c>
      <c r="H194" s="118">
        <f t="shared" si="29"/>
        <v>0</v>
      </c>
      <c r="I194" s="118">
        <f t="shared" si="30"/>
        <v>0</v>
      </c>
      <c r="J194" s="119" t="e">
        <f t="shared" si="31"/>
        <v>#VALUE!</v>
      </c>
      <c r="K194" s="175" t="str">
        <f t="shared" si="32"/>
        <v>XX</v>
      </c>
      <c r="L194" s="118" t="e">
        <f t="shared" si="33"/>
        <v>#VALUE!</v>
      </c>
      <c r="M194" s="120"/>
    </row>
    <row r="195" spans="1:13" ht="12.75" customHeight="1">
      <c r="A195" s="136" t="s">
        <v>668</v>
      </c>
      <c r="B195" s="118">
        <v>2</v>
      </c>
      <c r="C195" s="159" t="s">
        <v>248</v>
      </c>
      <c r="D195" s="121"/>
      <c r="E195" s="118">
        <f t="shared" si="27"/>
        <v>0</v>
      </c>
      <c r="F195" s="121"/>
      <c r="G195" s="118">
        <f t="shared" si="28"/>
        <v>0</v>
      </c>
      <c r="H195" s="118">
        <f t="shared" si="29"/>
        <v>0</v>
      </c>
      <c r="I195" s="118">
        <f t="shared" si="30"/>
        <v>0</v>
      </c>
      <c r="J195" s="119" t="e">
        <f t="shared" si="31"/>
        <v>#VALUE!</v>
      </c>
      <c r="K195" s="175" t="str">
        <f t="shared" si="32"/>
        <v>XX</v>
      </c>
      <c r="L195" s="118" t="e">
        <f t="shared" si="33"/>
        <v>#VALUE!</v>
      </c>
      <c r="M195" s="120"/>
    </row>
    <row r="196" spans="1:13" ht="12.75" customHeight="1">
      <c r="A196" s="136" t="s">
        <v>669</v>
      </c>
      <c r="B196" s="118">
        <v>2</v>
      </c>
      <c r="C196" s="159" t="s">
        <v>248</v>
      </c>
      <c r="D196" s="121"/>
      <c r="E196" s="118">
        <f t="shared" si="27"/>
        <v>0</v>
      </c>
      <c r="F196" s="121"/>
      <c r="G196" s="118">
        <f t="shared" si="28"/>
        <v>0</v>
      </c>
      <c r="H196" s="118">
        <f t="shared" si="29"/>
        <v>0</v>
      </c>
      <c r="I196" s="118">
        <f t="shared" si="30"/>
        <v>0</v>
      </c>
      <c r="J196" s="119" t="e">
        <f t="shared" si="31"/>
        <v>#VALUE!</v>
      </c>
      <c r="K196" s="175" t="str">
        <f t="shared" si="32"/>
        <v>XX</v>
      </c>
      <c r="L196" s="118" t="e">
        <f t="shared" si="33"/>
        <v>#VALUE!</v>
      </c>
      <c r="M196" s="120"/>
    </row>
    <row r="197" spans="1:13" ht="12.75" customHeight="1">
      <c r="A197" s="136" t="s">
        <v>670</v>
      </c>
      <c r="B197" s="118">
        <v>1</v>
      </c>
      <c r="C197" s="159" t="s">
        <v>248</v>
      </c>
      <c r="D197" s="121"/>
      <c r="E197" s="118">
        <f t="shared" si="27"/>
        <v>0</v>
      </c>
      <c r="F197" s="121"/>
      <c r="G197" s="118">
        <f t="shared" si="28"/>
        <v>0</v>
      </c>
      <c r="H197" s="118">
        <f t="shared" si="29"/>
        <v>0</v>
      </c>
      <c r="I197" s="118">
        <f t="shared" si="30"/>
        <v>0</v>
      </c>
      <c r="J197" s="119" t="e">
        <f t="shared" si="31"/>
        <v>#VALUE!</v>
      </c>
      <c r="K197" s="175" t="str">
        <f t="shared" si="32"/>
        <v>XX</v>
      </c>
      <c r="L197" s="118" t="e">
        <f t="shared" si="33"/>
        <v>#VALUE!</v>
      </c>
      <c r="M197" s="120"/>
    </row>
    <row r="198" spans="1:13" ht="12.75" customHeight="1">
      <c r="A198" s="135" t="s">
        <v>348</v>
      </c>
      <c r="B198" s="174"/>
      <c r="C198" s="159"/>
      <c r="D198" s="234"/>
      <c r="E198" s="118">
        <f t="shared" si="27"/>
        <v>0</v>
      </c>
      <c r="F198" s="234"/>
      <c r="G198" s="118">
        <f t="shared" si="28"/>
        <v>0</v>
      </c>
      <c r="H198" s="118">
        <f t="shared" si="29"/>
        <v>0</v>
      </c>
      <c r="I198" s="118">
        <f t="shared" si="30"/>
        <v>0</v>
      </c>
      <c r="J198" s="119" t="e">
        <f t="shared" si="31"/>
        <v>#VALUE!</v>
      </c>
      <c r="K198" s="175" t="str">
        <f t="shared" si="32"/>
        <v>XX</v>
      </c>
      <c r="L198" s="118" t="e">
        <f t="shared" si="33"/>
        <v>#VALUE!</v>
      </c>
      <c r="M198" s="120"/>
    </row>
    <row r="199" spans="1:13" ht="12.75" customHeight="1">
      <c r="A199" s="136" t="s">
        <v>1122</v>
      </c>
      <c r="B199" s="118">
        <v>3</v>
      </c>
      <c r="C199" s="159" t="s">
        <v>248</v>
      </c>
      <c r="D199" s="121"/>
      <c r="E199" s="118">
        <f t="shared" si="27"/>
        <v>0</v>
      </c>
      <c r="F199" s="121"/>
      <c r="G199" s="118">
        <f t="shared" si="28"/>
        <v>0</v>
      </c>
      <c r="H199" s="118">
        <f t="shared" si="29"/>
        <v>0</v>
      </c>
      <c r="I199" s="118">
        <f t="shared" si="30"/>
        <v>0</v>
      </c>
      <c r="J199" s="119" t="e">
        <f t="shared" si="31"/>
        <v>#VALUE!</v>
      </c>
      <c r="K199" s="175" t="str">
        <f t="shared" si="32"/>
        <v>XX</v>
      </c>
      <c r="L199" s="118" t="e">
        <f t="shared" si="33"/>
        <v>#VALUE!</v>
      </c>
      <c r="M199" s="120"/>
    </row>
    <row r="200" spans="1:13" ht="12.75" customHeight="1">
      <c r="A200" s="136" t="s">
        <v>349</v>
      </c>
      <c r="B200" s="118">
        <v>171</v>
      </c>
      <c r="C200" s="159" t="s">
        <v>248</v>
      </c>
      <c r="D200" s="121"/>
      <c r="E200" s="118">
        <f t="shared" si="27"/>
        <v>0</v>
      </c>
      <c r="F200" s="121"/>
      <c r="G200" s="118">
        <f t="shared" si="28"/>
        <v>0</v>
      </c>
      <c r="H200" s="118">
        <f t="shared" si="29"/>
        <v>0</v>
      </c>
      <c r="I200" s="118">
        <f t="shared" si="30"/>
        <v>0</v>
      </c>
      <c r="J200" s="119" t="e">
        <f t="shared" si="31"/>
        <v>#VALUE!</v>
      </c>
      <c r="K200" s="175" t="str">
        <f t="shared" si="32"/>
        <v>XX</v>
      </c>
      <c r="L200" s="118" t="e">
        <f t="shared" si="33"/>
        <v>#VALUE!</v>
      </c>
      <c r="M200" s="120"/>
    </row>
    <row r="201" spans="1:13" ht="12.75" customHeight="1">
      <c r="A201" s="136" t="s">
        <v>672</v>
      </c>
      <c r="B201" s="118">
        <v>12</v>
      </c>
      <c r="C201" s="159" t="s">
        <v>317</v>
      </c>
      <c r="D201" s="121"/>
      <c r="E201" s="118">
        <f t="shared" si="27"/>
        <v>0</v>
      </c>
      <c r="F201" s="121"/>
      <c r="G201" s="118">
        <f t="shared" si="28"/>
        <v>0</v>
      </c>
      <c r="H201" s="118">
        <f t="shared" si="29"/>
        <v>0</v>
      </c>
      <c r="I201" s="118">
        <f t="shared" si="30"/>
        <v>0</v>
      </c>
      <c r="J201" s="119" t="e">
        <f t="shared" si="31"/>
        <v>#VALUE!</v>
      </c>
      <c r="K201" s="175" t="str">
        <f t="shared" si="32"/>
        <v>XX</v>
      </c>
      <c r="L201" s="118" t="e">
        <f t="shared" si="33"/>
        <v>#VALUE!</v>
      </c>
      <c r="M201" s="120"/>
    </row>
    <row r="202" spans="1:13" ht="12.75" customHeight="1">
      <c r="A202" s="136" t="s">
        <v>673</v>
      </c>
      <c r="B202" s="118">
        <v>12</v>
      </c>
      <c r="C202" s="159" t="s">
        <v>317</v>
      </c>
      <c r="D202" s="121"/>
      <c r="E202" s="118">
        <f t="shared" si="27"/>
        <v>0</v>
      </c>
      <c r="F202" s="121"/>
      <c r="G202" s="118">
        <f t="shared" si="28"/>
        <v>0</v>
      </c>
      <c r="H202" s="118">
        <f t="shared" si="29"/>
        <v>0</v>
      </c>
      <c r="I202" s="118">
        <f t="shared" si="30"/>
        <v>0</v>
      </c>
      <c r="J202" s="119" t="e">
        <f t="shared" si="31"/>
        <v>#VALUE!</v>
      </c>
      <c r="K202" s="175" t="str">
        <f t="shared" si="32"/>
        <v>XX</v>
      </c>
      <c r="L202" s="118" t="e">
        <f t="shared" si="33"/>
        <v>#VALUE!</v>
      </c>
      <c r="M202" s="120"/>
    </row>
    <row r="203" spans="1:13" ht="12.75" customHeight="1">
      <c r="A203" s="135" t="s">
        <v>1123</v>
      </c>
      <c r="B203" s="174"/>
      <c r="C203" s="159"/>
      <c r="D203" s="234"/>
      <c r="E203" s="118">
        <f t="shared" si="27"/>
        <v>0</v>
      </c>
      <c r="F203" s="234"/>
      <c r="G203" s="118">
        <f t="shared" si="28"/>
        <v>0</v>
      </c>
      <c r="H203" s="118">
        <f t="shared" si="29"/>
        <v>0</v>
      </c>
      <c r="I203" s="118">
        <f t="shared" si="30"/>
        <v>0</v>
      </c>
      <c r="J203" s="119" t="e">
        <f t="shared" si="31"/>
        <v>#VALUE!</v>
      </c>
      <c r="K203" s="175" t="str">
        <f t="shared" si="32"/>
        <v>XX</v>
      </c>
      <c r="L203" s="118" t="e">
        <f t="shared" si="33"/>
        <v>#VALUE!</v>
      </c>
      <c r="M203" s="120"/>
    </row>
    <row r="204" spans="1:13" ht="12.75" customHeight="1">
      <c r="A204" s="135" t="s">
        <v>350</v>
      </c>
      <c r="B204" s="174"/>
      <c r="C204" s="159"/>
      <c r="D204" s="234"/>
      <c r="E204" s="118">
        <f t="shared" si="27"/>
        <v>0</v>
      </c>
      <c r="F204" s="234"/>
      <c r="G204" s="118">
        <f t="shared" si="28"/>
        <v>0</v>
      </c>
      <c r="H204" s="118">
        <f t="shared" si="29"/>
        <v>0</v>
      </c>
      <c r="I204" s="118">
        <f t="shared" si="30"/>
        <v>0</v>
      </c>
      <c r="J204" s="119" t="e">
        <f t="shared" si="31"/>
        <v>#VALUE!</v>
      </c>
      <c r="K204" s="175" t="str">
        <f t="shared" si="32"/>
        <v>XX</v>
      </c>
      <c r="L204" s="118" t="e">
        <f t="shared" si="33"/>
        <v>#VALUE!</v>
      </c>
      <c r="M204" s="120"/>
    </row>
    <row r="205" spans="1:13" ht="12.75" customHeight="1">
      <c r="A205" s="136" t="s">
        <v>351</v>
      </c>
      <c r="B205" s="118">
        <v>25</v>
      </c>
      <c r="C205" s="159" t="s">
        <v>317</v>
      </c>
      <c r="D205" s="121"/>
      <c r="E205" s="118">
        <f t="shared" si="27"/>
        <v>0</v>
      </c>
      <c r="F205" s="121"/>
      <c r="G205" s="118">
        <f t="shared" si="28"/>
        <v>0</v>
      </c>
      <c r="H205" s="118">
        <f t="shared" si="29"/>
        <v>0</v>
      </c>
      <c r="I205" s="118">
        <f t="shared" si="30"/>
        <v>0</v>
      </c>
      <c r="J205" s="119" t="e">
        <f t="shared" si="31"/>
        <v>#VALUE!</v>
      </c>
      <c r="K205" s="175" t="str">
        <f t="shared" si="32"/>
        <v>XX</v>
      </c>
      <c r="L205" s="118" t="e">
        <f t="shared" si="33"/>
        <v>#VALUE!</v>
      </c>
      <c r="M205" s="120"/>
    </row>
    <row r="206" spans="1:13" ht="12.75" customHeight="1">
      <c r="A206" s="135" t="s">
        <v>352</v>
      </c>
      <c r="B206" s="174"/>
      <c r="C206" s="159"/>
      <c r="D206" s="234"/>
      <c r="E206" s="118">
        <f t="shared" si="27"/>
        <v>0</v>
      </c>
      <c r="F206" s="234"/>
      <c r="G206" s="118">
        <f t="shared" si="28"/>
        <v>0</v>
      </c>
      <c r="H206" s="118">
        <f t="shared" si="29"/>
        <v>0</v>
      </c>
      <c r="I206" s="118">
        <f t="shared" si="30"/>
        <v>0</v>
      </c>
      <c r="J206" s="119" t="e">
        <f t="shared" si="31"/>
        <v>#VALUE!</v>
      </c>
      <c r="K206" s="175" t="str">
        <f t="shared" si="32"/>
        <v>XX</v>
      </c>
      <c r="L206" s="118" t="e">
        <f t="shared" si="33"/>
        <v>#VALUE!</v>
      </c>
      <c r="M206" s="120"/>
    </row>
    <row r="207" spans="1:13" ht="12.75" customHeight="1">
      <c r="A207" s="136" t="s">
        <v>353</v>
      </c>
      <c r="B207" s="118">
        <v>155</v>
      </c>
      <c r="C207" s="159" t="s">
        <v>317</v>
      </c>
      <c r="D207" s="121"/>
      <c r="E207" s="118">
        <f t="shared" si="27"/>
        <v>0</v>
      </c>
      <c r="F207" s="121"/>
      <c r="G207" s="118">
        <f t="shared" si="28"/>
        <v>0</v>
      </c>
      <c r="H207" s="118">
        <f t="shared" si="29"/>
        <v>0</v>
      </c>
      <c r="I207" s="118">
        <f t="shared" si="30"/>
        <v>0</v>
      </c>
      <c r="J207" s="119" t="e">
        <f t="shared" si="31"/>
        <v>#VALUE!</v>
      </c>
      <c r="K207" s="175" t="str">
        <f t="shared" si="32"/>
        <v>XX</v>
      </c>
      <c r="L207" s="118" t="e">
        <f t="shared" si="33"/>
        <v>#VALUE!</v>
      </c>
      <c r="M207" s="120"/>
    </row>
    <row r="208" spans="1:13" ht="12.75" customHeight="1">
      <c r="A208" s="136" t="s">
        <v>354</v>
      </c>
      <c r="B208" s="118">
        <v>36</v>
      </c>
      <c r="C208" s="159" t="s">
        <v>317</v>
      </c>
      <c r="D208" s="121"/>
      <c r="E208" s="118">
        <f t="shared" si="27"/>
        <v>0</v>
      </c>
      <c r="F208" s="121"/>
      <c r="G208" s="118">
        <f t="shared" si="28"/>
        <v>0</v>
      </c>
      <c r="H208" s="118">
        <f t="shared" si="29"/>
        <v>0</v>
      </c>
      <c r="I208" s="118">
        <f t="shared" si="30"/>
        <v>0</v>
      </c>
      <c r="J208" s="119" t="e">
        <f t="shared" si="31"/>
        <v>#VALUE!</v>
      </c>
      <c r="K208" s="175" t="str">
        <f t="shared" si="32"/>
        <v>XX</v>
      </c>
      <c r="L208" s="118" t="e">
        <f t="shared" si="33"/>
        <v>#VALUE!</v>
      </c>
      <c r="M208" s="120"/>
    </row>
    <row r="209" spans="1:13" ht="12.75" customHeight="1">
      <c r="A209" s="135" t="s">
        <v>355</v>
      </c>
      <c r="B209" s="174"/>
      <c r="C209" s="159"/>
      <c r="D209" s="234"/>
      <c r="E209" s="118">
        <f t="shared" si="27"/>
        <v>0</v>
      </c>
      <c r="F209" s="234"/>
      <c r="G209" s="118">
        <f t="shared" si="28"/>
        <v>0</v>
      </c>
      <c r="H209" s="118">
        <f t="shared" si="29"/>
        <v>0</v>
      </c>
      <c r="I209" s="118">
        <f t="shared" si="30"/>
        <v>0</v>
      </c>
      <c r="J209" s="119" t="e">
        <f t="shared" si="31"/>
        <v>#VALUE!</v>
      </c>
      <c r="K209" s="175" t="str">
        <f t="shared" si="32"/>
        <v>XX</v>
      </c>
      <c r="L209" s="118" t="e">
        <f t="shared" si="33"/>
        <v>#VALUE!</v>
      </c>
      <c r="M209" s="120"/>
    </row>
    <row r="210" spans="1:13" ht="12.75" customHeight="1">
      <c r="A210" s="136" t="s">
        <v>356</v>
      </c>
      <c r="B210" s="118">
        <v>380</v>
      </c>
      <c r="C210" s="159" t="s">
        <v>243</v>
      </c>
      <c r="D210" s="121"/>
      <c r="E210" s="118">
        <f t="shared" si="27"/>
        <v>0</v>
      </c>
      <c r="F210" s="121"/>
      <c r="G210" s="118">
        <f t="shared" si="28"/>
        <v>0</v>
      </c>
      <c r="H210" s="118">
        <f t="shared" si="29"/>
        <v>0</v>
      </c>
      <c r="I210" s="118">
        <f t="shared" si="30"/>
        <v>0</v>
      </c>
      <c r="J210" s="119" t="e">
        <f t="shared" si="31"/>
        <v>#VALUE!</v>
      </c>
      <c r="K210" s="175" t="str">
        <f t="shared" si="32"/>
        <v>XX</v>
      </c>
      <c r="L210" s="118" t="e">
        <f t="shared" si="33"/>
        <v>#VALUE!</v>
      </c>
      <c r="M210" s="120"/>
    </row>
    <row r="211" spans="1:13" ht="12.75" customHeight="1">
      <c r="A211" s="136" t="s">
        <v>357</v>
      </c>
      <c r="B211" s="118">
        <v>150</v>
      </c>
      <c r="C211" s="159" t="s">
        <v>243</v>
      </c>
      <c r="D211" s="121"/>
      <c r="E211" s="118">
        <f t="shared" si="27"/>
        <v>0</v>
      </c>
      <c r="F211" s="121"/>
      <c r="G211" s="118">
        <f t="shared" si="28"/>
        <v>0</v>
      </c>
      <c r="H211" s="118">
        <f t="shared" si="29"/>
        <v>0</v>
      </c>
      <c r="I211" s="118">
        <f t="shared" si="30"/>
        <v>0</v>
      </c>
      <c r="J211" s="119" t="e">
        <f t="shared" si="31"/>
        <v>#VALUE!</v>
      </c>
      <c r="K211" s="175" t="str">
        <f t="shared" si="32"/>
        <v>XX</v>
      </c>
      <c r="L211" s="118" t="e">
        <f t="shared" si="33"/>
        <v>#VALUE!</v>
      </c>
      <c r="M211" s="120"/>
    </row>
    <row r="212" spans="1:13" ht="12.75" customHeight="1">
      <c r="A212" s="136" t="s">
        <v>358</v>
      </c>
      <c r="B212" s="118">
        <v>200</v>
      </c>
      <c r="C212" s="159" t="s">
        <v>243</v>
      </c>
      <c r="D212" s="121"/>
      <c r="E212" s="118">
        <f t="shared" si="27"/>
        <v>0</v>
      </c>
      <c r="F212" s="121"/>
      <c r="G212" s="118">
        <f t="shared" si="28"/>
        <v>0</v>
      </c>
      <c r="H212" s="118">
        <f t="shared" si="29"/>
        <v>0</v>
      </c>
      <c r="I212" s="118">
        <f t="shared" si="30"/>
        <v>0</v>
      </c>
      <c r="J212" s="119" t="e">
        <f t="shared" si="31"/>
        <v>#VALUE!</v>
      </c>
      <c r="K212" s="175" t="str">
        <f t="shared" si="32"/>
        <v>XX</v>
      </c>
      <c r="L212" s="118" t="e">
        <f t="shared" si="33"/>
        <v>#VALUE!</v>
      </c>
      <c r="M212" s="120"/>
    </row>
    <row r="213" spans="1:13" ht="12.75" customHeight="1">
      <c r="A213" s="135" t="s">
        <v>359</v>
      </c>
      <c r="B213" s="174"/>
      <c r="C213" s="159"/>
      <c r="D213" s="234"/>
      <c r="E213" s="118">
        <f t="shared" si="27"/>
        <v>0</v>
      </c>
      <c r="F213" s="234"/>
      <c r="G213" s="118">
        <f t="shared" si="28"/>
        <v>0</v>
      </c>
      <c r="H213" s="118">
        <f t="shared" si="29"/>
        <v>0</v>
      </c>
      <c r="I213" s="118">
        <f t="shared" si="30"/>
        <v>0</v>
      </c>
      <c r="J213" s="119" t="e">
        <f t="shared" si="31"/>
        <v>#VALUE!</v>
      </c>
      <c r="K213" s="175" t="str">
        <f t="shared" si="32"/>
        <v>XX</v>
      </c>
      <c r="L213" s="118" t="e">
        <f t="shared" si="33"/>
        <v>#VALUE!</v>
      </c>
      <c r="M213" s="120"/>
    </row>
    <row r="214" spans="1:13" ht="12.75" customHeight="1">
      <c r="A214" s="136" t="s">
        <v>360</v>
      </c>
      <c r="B214" s="118">
        <v>100</v>
      </c>
      <c r="C214" s="159" t="s">
        <v>248</v>
      </c>
      <c r="D214" s="121"/>
      <c r="E214" s="118">
        <f t="shared" si="27"/>
        <v>0</v>
      </c>
      <c r="F214" s="121"/>
      <c r="G214" s="118">
        <f t="shared" si="28"/>
        <v>0</v>
      </c>
      <c r="H214" s="118">
        <f t="shared" si="29"/>
        <v>0</v>
      </c>
      <c r="I214" s="118">
        <f t="shared" si="30"/>
        <v>0</v>
      </c>
      <c r="J214" s="119" t="e">
        <f t="shared" si="31"/>
        <v>#VALUE!</v>
      </c>
      <c r="K214" s="175" t="str">
        <f t="shared" si="32"/>
        <v>XX</v>
      </c>
      <c r="L214" s="118" t="e">
        <f t="shared" si="33"/>
        <v>#VALUE!</v>
      </c>
      <c r="M214" s="120"/>
    </row>
    <row r="215" spans="1:13" ht="12.75" customHeight="1">
      <c r="A215" s="136" t="s">
        <v>361</v>
      </c>
      <c r="B215" s="118">
        <v>16</v>
      </c>
      <c r="C215" s="159" t="s">
        <v>248</v>
      </c>
      <c r="D215" s="121"/>
      <c r="E215" s="118">
        <f t="shared" si="27"/>
        <v>0</v>
      </c>
      <c r="F215" s="121"/>
      <c r="G215" s="118">
        <f t="shared" si="28"/>
        <v>0</v>
      </c>
      <c r="H215" s="118">
        <f t="shared" si="29"/>
        <v>0</v>
      </c>
      <c r="I215" s="118">
        <f t="shared" si="30"/>
        <v>0</v>
      </c>
      <c r="J215" s="119" t="e">
        <f t="shared" si="31"/>
        <v>#VALUE!</v>
      </c>
      <c r="K215" s="175" t="str">
        <f t="shared" si="32"/>
        <v>XX</v>
      </c>
      <c r="L215" s="118" t="e">
        <f t="shared" si="33"/>
        <v>#VALUE!</v>
      </c>
      <c r="M215" s="120"/>
    </row>
    <row r="216" spans="1:13" ht="12.75" customHeight="1">
      <c r="A216" s="135" t="s">
        <v>362</v>
      </c>
      <c r="B216" s="174"/>
      <c r="C216" s="159"/>
      <c r="D216" s="234"/>
      <c r="E216" s="118">
        <f t="shared" si="27"/>
        <v>0</v>
      </c>
      <c r="F216" s="234"/>
      <c r="G216" s="118">
        <f t="shared" si="28"/>
        <v>0</v>
      </c>
      <c r="H216" s="118">
        <f t="shared" si="29"/>
        <v>0</v>
      </c>
      <c r="I216" s="118">
        <f t="shared" si="30"/>
        <v>0</v>
      </c>
      <c r="J216" s="119" t="e">
        <f t="shared" si="31"/>
        <v>#VALUE!</v>
      </c>
      <c r="K216" s="175" t="str">
        <f t="shared" si="32"/>
        <v>XX</v>
      </c>
      <c r="L216" s="118" t="e">
        <f t="shared" si="33"/>
        <v>#VALUE!</v>
      </c>
      <c r="M216" s="120"/>
    </row>
    <row r="217" spans="1:13" ht="12.75" customHeight="1">
      <c r="A217" s="136" t="s">
        <v>363</v>
      </c>
      <c r="B217" s="118">
        <v>16</v>
      </c>
      <c r="C217" s="159" t="s">
        <v>248</v>
      </c>
      <c r="D217" s="121"/>
      <c r="E217" s="118">
        <f t="shared" ref="E217:E222" si="34">D217*B217</f>
        <v>0</v>
      </c>
      <c r="F217" s="121"/>
      <c r="G217" s="118">
        <f t="shared" ref="G217:G222" si="35">F217*B217</f>
        <v>0</v>
      </c>
      <c r="H217" s="118">
        <f t="shared" ref="H217:H222" si="36">+D217+F217</f>
        <v>0</v>
      </c>
      <c r="I217" s="118">
        <f t="shared" ref="I217:I222" si="37">E217+G217</f>
        <v>0</v>
      </c>
      <c r="J217" s="119" t="e">
        <f t="shared" ref="J217:J222" si="38">K217*I217</f>
        <v>#VALUE!</v>
      </c>
      <c r="K217" s="175" t="str">
        <f t="shared" ref="K217:K222" si="39">$K$12</f>
        <v>XX</v>
      </c>
      <c r="L217" s="118" t="e">
        <f t="shared" ref="L217:L222" si="40">I217+J217</f>
        <v>#VALUE!</v>
      </c>
      <c r="M217" s="120"/>
    </row>
    <row r="218" spans="1:13" ht="12.75" customHeight="1">
      <c r="A218" s="136" t="s">
        <v>1124</v>
      </c>
      <c r="B218" s="118">
        <v>16</v>
      </c>
      <c r="C218" s="159" t="s">
        <v>248</v>
      </c>
      <c r="D218" s="121"/>
      <c r="E218" s="118">
        <f t="shared" si="34"/>
        <v>0</v>
      </c>
      <c r="F218" s="121"/>
      <c r="G218" s="118">
        <f t="shared" si="35"/>
        <v>0</v>
      </c>
      <c r="H218" s="118">
        <f t="shared" si="36"/>
        <v>0</v>
      </c>
      <c r="I218" s="118">
        <f t="shared" si="37"/>
        <v>0</v>
      </c>
      <c r="J218" s="119" t="e">
        <f t="shared" si="38"/>
        <v>#VALUE!</v>
      </c>
      <c r="K218" s="175" t="str">
        <f t="shared" si="39"/>
        <v>XX</v>
      </c>
      <c r="L218" s="118" t="e">
        <f t="shared" si="40"/>
        <v>#VALUE!</v>
      </c>
      <c r="M218" s="120"/>
    </row>
    <row r="219" spans="1:13" ht="12.75" customHeight="1">
      <c r="A219" s="135" t="s">
        <v>1125</v>
      </c>
      <c r="B219" s="174"/>
      <c r="C219" s="159"/>
      <c r="D219" s="234"/>
      <c r="E219" s="118">
        <f t="shared" si="34"/>
        <v>0</v>
      </c>
      <c r="F219" s="234"/>
      <c r="G219" s="118">
        <f t="shared" si="35"/>
        <v>0</v>
      </c>
      <c r="H219" s="118">
        <f t="shared" si="36"/>
        <v>0</v>
      </c>
      <c r="I219" s="118">
        <f t="shared" si="37"/>
        <v>0</v>
      </c>
      <c r="J219" s="119" t="e">
        <f t="shared" si="38"/>
        <v>#VALUE!</v>
      </c>
      <c r="K219" s="175" t="str">
        <f t="shared" si="39"/>
        <v>XX</v>
      </c>
      <c r="L219" s="118" t="e">
        <f t="shared" si="40"/>
        <v>#VALUE!</v>
      </c>
      <c r="M219" s="120"/>
    </row>
    <row r="220" spans="1:13" ht="12.75" customHeight="1">
      <c r="A220" s="136" t="s">
        <v>364</v>
      </c>
      <c r="B220" s="118">
        <v>51</v>
      </c>
      <c r="C220" s="159" t="s">
        <v>243</v>
      </c>
      <c r="D220" s="121"/>
      <c r="E220" s="118">
        <f t="shared" si="34"/>
        <v>0</v>
      </c>
      <c r="F220" s="121"/>
      <c r="G220" s="118">
        <f t="shared" si="35"/>
        <v>0</v>
      </c>
      <c r="H220" s="118">
        <f t="shared" si="36"/>
        <v>0</v>
      </c>
      <c r="I220" s="118">
        <f t="shared" si="37"/>
        <v>0</v>
      </c>
      <c r="J220" s="119" t="e">
        <f t="shared" si="38"/>
        <v>#VALUE!</v>
      </c>
      <c r="K220" s="175" t="str">
        <f t="shared" si="39"/>
        <v>XX</v>
      </c>
      <c r="L220" s="118" t="e">
        <f t="shared" si="40"/>
        <v>#VALUE!</v>
      </c>
      <c r="M220" s="120"/>
    </row>
    <row r="221" spans="1:13" ht="12.75" customHeight="1">
      <c r="A221" s="136" t="s">
        <v>365</v>
      </c>
      <c r="B221" s="118">
        <v>17</v>
      </c>
      <c r="C221" s="159" t="s">
        <v>248</v>
      </c>
      <c r="D221" s="121"/>
      <c r="E221" s="118">
        <f t="shared" si="34"/>
        <v>0</v>
      </c>
      <c r="F221" s="121"/>
      <c r="G221" s="118">
        <f t="shared" si="35"/>
        <v>0</v>
      </c>
      <c r="H221" s="118">
        <f t="shared" si="36"/>
        <v>0</v>
      </c>
      <c r="I221" s="118">
        <f t="shared" si="37"/>
        <v>0</v>
      </c>
      <c r="J221" s="119" t="e">
        <f t="shared" si="38"/>
        <v>#VALUE!</v>
      </c>
      <c r="K221" s="175" t="str">
        <f t="shared" si="39"/>
        <v>XX</v>
      </c>
      <c r="L221" s="118" t="e">
        <f t="shared" si="40"/>
        <v>#VALUE!</v>
      </c>
      <c r="M221" s="120"/>
    </row>
    <row r="222" spans="1:13" ht="12.75" customHeight="1">
      <c r="A222" s="136" t="s">
        <v>366</v>
      </c>
      <c r="B222" s="118">
        <v>51</v>
      </c>
      <c r="C222" s="159" t="s">
        <v>248</v>
      </c>
      <c r="D222" s="121"/>
      <c r="E222" s="118">
        <f t="shared" si="34"/>
        <v>0</v>
      </c>
      <c r="F222" s="121"/>
      <c r="G222" s="118">
        <f t="shared" si="35"/>
        <v>0</v>
      </c>
      <c r="H222" s="118">
        <f t="shared" si="36"/>
        <v>0</v>
      </c>
      <c r="I222" s="118">
        <f t="shared" si="37"/>
        <v>0</v>
      </c>
      <c r="J222" s="119" t="e">
        <f t="shared" si="38"/>
        <v>#VALUE!</v>
      </c>
      <c r="K222" s="175" t="str">
        <f t="shared" si="39"/>
        <v>XX</v>
      </c>
      <c r="L222" s="118" t="e">
        <f t="shared" si="40"/>
        <v>#VALUE!</v>
      </c>
      <c r="M222" s="120"/>
    </row>
    <row r="223" spans="1:13" s="111" customFormat="1" ht="15" customHeight="1">
      <c r="A223" s="176" t="s">
        <v>1110</v>
      </c>
      <c r="B223" s="177"/>
      <c r="C223" s="178"/>
      <c r="D223" s="235"/>
      <c r="E223" s="122"/>
      <c r="F223" s="235"/>
      <c r="G223" s="122"/>
      <c r="H223" s="122"/>
      <c r="I223" s="122"/>
      <c r="J223" s="123"/>
      <c r="K223" s="179"/>
      <c r="L223" s="122"/>
      <c r="M223" s="117" t="e">
        <f>SUM(L224:L259)</f>
        <v>#VALUE!</v>
      </c>
    </row>
    <row r="224" spans="1:13" ht="12.75" customHeight="1">
      <c r="A224" s="135" t="s">
        <v>370</v>
      </c>
      <c r="B224" s="174"/>
      <c r="C224" s="159"/>
      <c r="D224" s="234"/>
      <c r="E224" s="118">
        <f t="shared" ref="E224:E287" si="41">D224*B224</f>
        <v>0</v>
      </c>
      <c r="F224" s="234"/>
      <c r="G224" s="118">
        <f t="shared" ref="G224:G287" si="42">F224*B224</f>
        <v>0</v>
      </c>
      <c r="H224" s="118">
        <f t="shared" ref="H224:H287" si="43">+D224+F224</f>
        <v>0</v>
      </c>
      <c r="I224" s="118">
        <f t="shared" ref="I224:I287" si="44">E224+G224</f>
        <v>0</v>
      </c>
      <c r="J224" s="119" t="e">
        <f t="shared" ref="J224:J287" si="45">K224*I224</f>
        <v>#VALUE!</v>
      </c>
      <c r="K224" s="175" t="str">
        <f t="shared" ref="K224:K287" si="46">$K$12</f>
        <v>XX</v>
      </c>
      <c r="L224" s="118" t="e">
        <f t="shared" ref="L224:L287" si="47">I224+J224</f>
        <v>#VALUE!</v>
      </c>
      <c r="M224" s="120"/>
    </row>
    <row r="225" spans="1:13" ht="12.75" customHeight="1">
      <c r="A225" s="135" t="s">
        <v>1111</v>
      </c>
      <c r="B225" s="174"/>
      <c r="C225" s="159"/>
      <c r="D225" s="234"/>
      <c r="E225" s="118">
        <f t="shared" si="41"/>
        <v>0</v>
      </c>
      <c r="F225" s="234"/>
      <c r="G225" s="118">
        <f t="shared" si="42"/>
        <v>0</v>
      </c>
      <c r="H225" s="118">
        <f t="shared" si="43"/>
        <v>0</v>
      </c>
      <c r="I225" s="118">
        <f t="shared" si="44"/>
        <v>0</v>
      </c>
      <c r="J225" s="119" t="e">
        <f t="shared" si="45"/>
        <v>#VALUE!</v>
      </c>
      <c r="K225" s="175" t="str">
        <f t="shared" si="46"/>
        <v>XX</v>
      </c>
      <c r="L225" s="118" t="e">
        <f t="shared" si="47"/>
        <v>#VALUE!</v>
      </c>
      <c r="M225" s="120"/>
    </row>
    <row r="226" spans="1:13" ht="12.75" customHeight="1">
      <c r="A226" s="136" t="s">
        <v>1126</v>
      </c>
      <c r="B226" s="118">
        <v>63</v>
      </c>
      <c r="C226" s="159" t="s">
        <v>248</v>
      </c>
      <c r="D226" s="121"/>
      <c r="E226" s="118">
        <f t="shared" si="41"/>
        <v>0</v>
      </c>
      <c r="F226" s="121"/>
      <c r="G226" s="118">
        <f t="shared" si="42"/>
        <v>0</v>
      </c>
      <c r="H226" s="118">
        <f t="shared" si="43"/>
        <v>0</v>
      </c>
      <c r="I226" s="118">
        <f t="shared" si="44"/>
        <v>0</v>
      </c>
      <c r="J226" s="119" t="e">
        <f t="shared" si="45"/>
        <v>#VALUE!</v>
      </c>
      <c r="K226" s="175" t="str">
        <f t="shared" si="46"/>
        <v>XX</v>
      </c>
      <c r="L226" s="118" t="e">
        <f t="shared" si="47"/>
        <v>#VALUE!</v>
      </c>
      <c r="M226" s="120"/>
    </row>
    <row r="227" spans="1:13" ht="12.75" customHeight="1">
      <c r="A227" s="136" t="s">
        <v>600</v>
      </c>
      <c r="B227" s="118">
        <v>2</v>
      </c>
      <c r="C227" s="159" t="s">
        <v>248</v>
      </c>
      <c r="D227" s="121"/>
      <c r="E227" s="118">
        <f t="shared" si="41"/>
        <v>0</v>
      </c>
      <c r="F227" s="121"/>
      <c r="G227" s="118">
        <f t="shared" si="42"/>
        <v>0</v>
      </c>
      <c r="H227" s="118">
        <f t="shared" si="43"/>
        <v>0</v>
      </c>
      <c r="I227" s="118">
        <f t="shared" si="44"/>
        <v>0</v>
      </c>
      <c r="J227" s="119" t="e">
        <f t="shared" si="45"/>
        <v>#VALUE!</v>
      </c>
      <c r="K227" s="175" t="str">
        <f t="shared" si="46"/>
        <v>XX</v>
      </c>
      <c r="L227" s="118" t="e">
        <f t="shared" si="47"/>
        <v>#VALUE!</v>
      </c>
      <c r="M227" s="120"/>
    </row>
    <row r="228" spans="1:13" ht="12.75" customHeight="1">
      <c r="A228" s="136" t="s">
        <v>1113</v>
      </c>
      <c r="B228" s="118">
        <v>63</v>
      </c>
      <c r="C228" s="159" t="s">
        <v>317</v>
      </c>
      <c r="D228" s="121"/>
      <c r="E228" s="118">
        <f t="shared" si="41"/>
        <v>0</v>
      </c>
      <c r="F228" s="121"/>
      <c r="G228" s="118">
        <f t="shared" si="42"/>
        <v>0</v>
      </c>
      <c r="H228" s="118">
        <f t="shared" si="43"/>
        <v>0</v>
      </c>
      <c r="I228" s="118">
        <f t="shared" si="44"/>
        <v>0</v>
      </c>
      <c r="J228" s="119" t="e">
        <f t="shared" si="45"/>
        <v>#VALUE!</v>
      </c>
      <c r="K228" s="175" t="str">
        <f t="shared" si="46"/>
        <v>XX</v>
      </c>
      <c r="L228" s="118" t="e">
        <f t="shared" si="47"/>
        <v>#VALUE!</v>
      </c>
      <c r="M228" s="120"/>
    </row>
    <row r="229" spans="1:13" ht="12.75" customHeight="1">
      <c r="A229" s="136" t="s">
        <v>1127</v>
      </c>
      <c r="B229" s="118">
        <v>126</v>
      </c>
      <c r="C229" s="159" t="s">
        <v>317</v>
      </c>
      <c r="D229" s="121"/>
      <c r="E229" s="118">
        <f t="shared" si="41"/>
        <v>0</v>
      </c>
      <c r="F229" s="121"/>
      <c r="G229" s="118">
        <f t="shared" si="42"/>
        <v>0</v>
      </c>
      <c r="H229" s="118">
        <f t="shared" si="43"/>
        <v>0</v>
      </c>
      <c r="I229" s="118">
        <f t="shared" si="44"/>
        <v>0</v>
      </c>
      <c r="J229" s="119" t="e">
        <f t="shared" si="45"/>
        <v>#VALUE!</v>
      </c>
      <c r="K229" s="175" t="str">
        <f t="shared" si="46"/>
        <v>XX</v>
      </c>
      <c r="L229" s="118" t="e">
        <f t="shared" si="47"/>
        <v>#VALUE!</v>
      </c>
      <c r="M229" s="120"/>
    </row>
    <row r="230" spans="1:13" ht="12.75" customHeight="1">
      <c r="A230" s="135" t="s">
        <v>1114</v>
      </c>
      <c r="B230" s="118"/>
      <c r="C230" s="159"/>
      <c r="D230" s="121"/>
      <c r="E230" s="118">
        <f t="shared" si="41"/>
        <v>0</v>
      </c>
      <c r="F230" s="121"/>
      <c r="G230" s="118">
        <f t="shared" si="42"/>
        <v>0</v>
      </c>
      <c r="H230" s="118">
        <f t="shared" si="43"/>
        <v>0</v>
      </c>
      <c r="I230" s="118">
        <f t="shared" si="44"/>
        <v>0</v>
      </c>
      <c r="J230" s="119" t="e">
        <f t="shared" si="45"/>
        <v>#VALUE!</v>
      </c>
      <c r="K230" s="175" t="str">
        <f t="shared" si="46"/>
        <v>XX</v>
      </c>
      <c r="L230" s="118" t="e">
        <f t="shared" si="47"/>
        <v>#VALUE!</v>
      </c>
      <c r="M230" s="120"/>
    </row>
    <row r="231" spans="1:13" ht="12.75" customHeight="1">
      <c r="A231" s="136" t="s">
        <v>371</v>
      </c>
      <c r="B231" s="118">
        <v>1950</v>
      </c>
      <c r="C231" s="159" t="s">
        <v>243</v>
      </c>
      <c r="D231" s="121"/>
      <c r="E231" s="118">
        <f t="shared" si="41"/>
        <v>0</v>
      </c>
      <c r="F231" s="121"/>
      <c r="G231" s="118">
        <f t="shared" si="42"/>
        <v>0</v>
      </c>
      <c r="H231" s="118">
        <f t="shared" si="43"/>
        <v>0</v>
      </c>
      <c r="I231" s="118">
        <f t="shared" si="44"/>
        <v>0</v>
      </c>
      <c r="J231" s="119" t="e">
        <f t="shared" si="45"/>
        <v>#VALUE!</v>
      </c>
      <c r="K231" s="175" t="str">
        <f t="shared" si="46"/>
        <v>XX</v>
      </c>
      <c r="L231" s="118" t="e">
        <f t="shared" si="47"/>
        <v>#VALUE!</v>
      </c>
      <c r="M231" s="120"/>
    </row>
    <row r="232" spans="1:13" ht="12.75" customHeight="1">
      <c r="A232" s="135" t="s">
        <v>19</v>
      </c>
      <c r="B232" s="118"/>
      <c r="C232" s="159"/>
      <c r="D232" s="121"/>
      <c r="E232" s="118">
        <f t="shared" si="41"/>
        <v>0</v>
      </c>
      <c r="F232" s="121"/>
      <c r="G232" s="118">
        <f t="shared" si="42"/>
        <v>0</v>
      </c>
      <c r="H232" s="118">
        <f t="shared" si="43"/>
        <v>0</v>
      </c>
      <c r="I232" s="118">
        <f t="shared" si="44"/>
        <v>0</v>
      </c>
      <c r="J232" s="119" t="e">
        <f t="shared" si="45"/>
        <v>#VALUE!</v>
      </c>
      <c r="K232" s="175" t="str">
        <f t="shared" si="46"/>
        <v>XX</v>
      </c>
      <c r="L232" s="118" t="e">
        <f t="shared" si="47"/>
        <v>#VALUE!</v>
      </c>
      <c r="M232" s="120"/>
    </row>
    <row r="233" spans="1:13" ht="12.75" customHeight="1">
      <c r="A233" s="136" t="s">
        <v>1128</v>
      </c>
      <c r="B233" s="118">
        <v>260</v>
      </c>
      <c r="C233" s="159" t="s">
        <v>243</v>
      </c>
      <c r="D233" s="121"/>
      <c r="E233" s="118">
        <f t="shared" si="41"/>
        <v>0</v>
      </c>
      <c r="F233" s="121"/>
      <c r="G233" s="118">
        <f t="shared" si="42"/>
        <v>0</v>
      </c>
      <c r="H233" s="118">
        <f t="shared" si="43"/>
        <v>0</v>
      </c>
      <c r="I233" s="118">
        <f t="shared" si="44"/>
        <v>0</v>
      </c>
      <c r="J233" s="119" t="e">
        <f t="shared" si="45"/>
        <v>#VALUE!</v>
      </c>
      <c r="K233" s="175" t="str">
        <f t="shared" si="46"/>
        <v>XX</v>
      </c>
      <c r="L233" s="118" t="e">
        <f t="shared" si="47"/>
        <v>#VALUE!</v>
      </c>
      <c r="M233" s="120"/>
    </row>
    <row r="234" spans="1:13" ht="12.75" customHeight="1">
      <c r="A234" s="136" t="s">
        <v>1129</v>
      </c>
      <c r="B234" s="118">
        <v>63</v>
      </c>
      <c r="C234" s="159" t="s">
        <v>248</v>
      </c>
      <c r="D234" s="121"/>
      <c r="E234" s="118">
        <f t="shared" si="41"/>
        <v>0</v>
      </c>
      <c r="F234" s="121"/>
      <c r="G234" s="118">
        <f t="shared" si="42"/>
        <v>0</v>
      </c>
      <c r="H234" s="118">
        <f t="shared" si="43"/>
        <v>0</v>
      </c>
      <c r="I234" s="118">
        <f t="shared" si="44"/>
        <v>0</v>
      </c>
      <c r="J234" s="119" t="e">
        <f t="shared" si="45"/>
        <v>#VALUE!</v>
      </c>
      <c r="K234" s="175" t="str">
        <f t="shared" si="46"/>
        <v>XX</v>
      </c>
      <c r="L234" s="118" t="e">
        <f t="shared" si="47"/>
        <v>#VALUE!</v>
      </c>
      <c r="M234" s="120"/>
    </row>
    <row r="235" spans="1:13" ht="12.75" customHeight="1">
      <c r="A235" s="136" t="s">
        <v>367</v>
      </c>
      <c r="B235" s="118">
        <v>91</v>
      </c>
      <c r="C235" s="159" t="s">
        <v>243</v>
      </c>
      <c r="D235" s="121"/>
      <c r="E235" s="118">
        <f t="shared" si="41"/>
        <v>0</v>
      </c>
      <c r="F235" s="121"/>
      <c r="G235" s="118">
        <f t="shared" si="42"/>
        <v>0</v>
      </c>
      <c r="H235" s="118">
        <f t="shared" si="43"/>
        <v>0</v>
      </c>
      <c r="I235" s="118">
        <f t="shared" si="44"/>
        <v>0</v>
      </c>
      <c r="J235" s="119" t="e">
        <f t="shared" si="45"/>
        <v>#VALUE!</v>
      </c>
      <c r="K235" s="175" t="str">
        <f t="shared" si="46"/>
        <v>XX</v>
      </c>
      <c r="L235" s="118" t="e">
        <f t="shared" si="47"/>
        <v>#VALUE!</v>
      </c>
      <c r="M235" s="120"/>
    </row>
    <row r="236" spans="1:13" ht="12.75" customHeight="1">
      <c r="A236" s="136" t="s">
        <v>368</v>
      </c>
      <c r="B236" s="118">
        <v>7</v>
      </c>
      <c r="C236" s="159" t="s">
        <v>248</v>
      </c>
      <c r="D236" s="121"/>
      <c r="E236" s="118">
        <f t="shared" si="41"/>
        <v>0</v>
      </c>
      <c r="F236" s="121"/>
      <c r="G236" s="118">
        <f t="shared" si="42"/>
        <v>0</v>
      </c>
      <c r="H236" s="118">
        <f t="shared" si="43"/>
        <v>0</v>
      </c>
      <c r="I236" s="118">
        <f t="shared" si="44"/>
        <v>0</v>
      </c>
      <c r="J236" s="119" t="e">
        <f t="shared" si="45"/>
        <v>#VALUE!</v>
      </c>
      <c r="K236" s="175" t="str">
        <f t="shared" si="46"/>
        <v>XX</v>
      </c>
      <c r="L236" s="118" t="e">
        <f t="shared" si="47"/>
        <v>#VALUE!</v>
      </c>
      <c r="M236" s="120"/>
    </row>
    <row r="237" spans="1:13" ht="12.75" customHeight="1">
      <c r="A237" s="135" t="s">
        <v>372</v>
      </c>
      <c r="B237" s="118"/>
      <c r="C237" s="159"/>
      <c r="D237" s="121"/>
      <c r="E237" s="118">
        <f t="shared" si="41"/>
        <v>0</v>
      </c>
      <c r="F237" s="121"/>
      <c r="G237" s="118">
        <f t="shared" si="42"/>
        <v>0</v>
      </c>
      <c r="H237" s="118">
        <f t="shared" si="43"/>
        <v>0</v>
      </c>
      <c r="I237" s="118">
        <f t="shared" si="44"/>
        <v>0</v>
      </c>
      <c r="J237" s="119" t="e">
        <f t="shared" si="45"/>
        <v>#VALUE!</v>
      </c>
      <c r="K237" s="175" t="str">
        <f t="shared" si="46"/>
        <v>XX</v>
      </c>
      <c r="L237" s="118" t="e">
        <f t="shared" si="47"/>
        <v>#VALUE!</v>
      </c>
      <c r="M237" s="120"/>
    </row>
    <row r="238" spans="1:13" ht="12.75" customHeight="1">
      <c r="A238" s="136" t="s">
        <v>373</v>
      </c>
      <c r="B238" s="118">
        <v>2</v>
      </c>
      <c r="C238" s="159" t="s">
        <v>248</v>
      </c>
      <c r="D238" s="121"/>
      <c r="E238" s="118">
        <f t="shared" si="41"/>
        <v>0</v>
      </c>
      <c r="F238" s="121"/>
      <c r="G238" s="118">
        <f t="shared" si="42"/>
        <v>0</v>
      </c>
      <c r="H238" s="118">
        <f t="shared" si="43"/>
        <v>0</v>
      </c>
      <c r="I238" s="118">
        <f t="shared" si="44"/>
        <v>0</v>
      </c>
      <c r="J238" s="119" t="e">
        <f t="shared" si="45"/>
        <v>#VALUE!</v>
      </c>
      <c r="K238" s="175" t="str">
        <f t="shared" si="46"/>
        <v>XX</v>
      </c>
      <c r="L238" s="118" t="e">
        <f t="shared" si="47"/>
        <v>#VALUE!</v>
      </c>
      <c r="M238" s="120"/>
    </row>
    <row r="239" spans="1:13" ht="12.75" customHeight="1">
      <c r="A239" s="136" t="s">
        <v>1130</v>
      </c>
      <c r="B239" s="118">
        <v>4</v>
      </c>
      <c r="C239" s="159" t="s">
        <v>317</v>
      </c>
      <c r="D239" s="121"/>
      <c r="E239" s="118">
        <f t="shared" si="41"/>
        <v>0</v>
      </c>
      <c r="F239" s="121"/>
      <c r="G239" s="118">
        <f t="shared" si="42"/>
        <v>0</v>
      </c>
      <c r="H239" s="118">
        <f t="shared" si="43"/>
        <v>0</v>
      </c>
      <c r="I239" s="118">
        <f t="shared" si="44"/>
        <v>0</v>
      </c>
      <c r="J239" s="119" t="e">
        <f t="shared" si="45"/>
        <v>#VALUE!</v>
      </c>
      <c r="K239" s="175" t="str">
        <f t="shared" si="46"/>
        <v>XX</v>
      </c>
      <c r="L239" s="118" t="e">
        <f t="shared" si="47"/>
        <v>#VALUE!</v>
      </c>
      <c r="M239" s="120"/>
    </row>
    <row r="240" spans="1:13" ht="12.75" customHeight="1">
      <c r="A240" s="136" t="s">
        <v>1131</v>
      </c>
      <c r="B240" s="118">
        <v>8</v>
      </c>
      <c r="C240" s="159" t="s">
        <v>317</v>
      </c>
      <c r="D240" s="121"/>
      <c r="E240" s="118">
        <f t="shared" si="41"/>
        <v>0</v>
      </c>
      <c r="F240" s="121"/>
      <c r="G240" s="118">
        <f t="shared" si="42"/>
        <v>0</v>
      </c>
      <c r="H240" s="118">
        <f t="shared" si="43"/>
        <v>0</v>
      </c>
      <c r="I240" s="118">
        <f t="shared" si="44"/>
        <v>0</v>
      </c>
      <c r="J240" s="119" t="e">
        <f t="shared" si="45"/>
        <v>#VALUE!</v>
      </c>
      <c r="K240" s="175" t="str">
        <f t="shared" si="46"/>
        <v>XX</v>
      </c>
      <c r="L240" s="118" t="e">
        <f t="shared" si="47"/>
        <v>#VALUE!</v>
      </c>
      <c r="M240" s="120"/>
    </row>
    <row r="241" spans="1:13" ht="12.75" customHeight="1">
      <c r="A241" s="136" t="s">
        <v>1132</v>
      </c>
      <c r="B241" s="118">
        <v>1</v>
      </c>
      <c r="C241" s="159" t="s">
        <v>317</v>
      </c>
      <c r="D241" s="121"/>
      <c r="E241" s="118">
        <f t="shared" si="41"/>
        <v>0</v>
      </c>
      <c r="F241" s="121"/>
      <c r="G241" s="118">
        <f t="shared" si="42"/>
        <v>0</v>
      </c>
      <c r="H241" s="118">
        <f t="shared" si="43"/>
        <v>0</v>
      </c>
      <c r="I241" s="118">
        <f t="shared" si="44"/>
        <v>0</v>
      </c>
      <c r="J241" s="119" t="e">
        <f t="shared" si="45"/>
        <v>#VALUE!</v>
      </c>
      <c r="K241" s="175" t="str">
        <f t="shared" si="46"/>
        <v>XX</v>
      </c>
      <c r="L241" s="118" t="e">
        <f t="shared" si="47"/>
        <v>#VALUE!</v>
      </c>
      <c r="M241" s="120"/>
    </row>
    <row r="242" spans="1:13" ht="12.75" customHeight="1">
      <c r="A242" s="136" t="s">
        <v>1133</v>
      </c>
      <c r="B242" s="118">
        <v>5</v>
      </c>
      <c r="C242" s="159" t="s">
        <v>317</v>
      </c>
      <c r="D242" s="121"/>
      <c r="E242" s="118">
        <f t="shared" si="41"/>
        <v>0</v>
      </c>
      <c r="F242" s="121"/>
      <c r="G242" s="118">
        <f t="shared" si="42"/>
        <v>0</v>
      </c>
      <c r="H242" s="118">
        <f t="shared" si="43"/>
        <v>0</v>
      </c>
      <c r="I242" s="118">
        <f t="shared" si="44"/>
        <v>0</v>
      </c>
      <c r="J242" s="119" t="e">
        <f t="shared" si="45"/>
        <v>#VALUE!</v>
      </c>
      <c r="K242" s="175" t="str">
        <f t="shared" si="46"/>
        <v>XX</v>
      </c>
      <c r="L242" s="118" t="e">
        <f t="shared" si="47"/>
        <v>#VALUE!</v>
      </c>
      <c r="M242" s="120"/>
    </row>
    <row r="243" spans="1:13" ht="12.75" customHeight="1">
      <c r="A243" s="136" t="s">
        <v>1134</v>
      </c>
      <c r="B243" s="118">
        <v>3</v>
      </c>
      <c r="C243" s="159" t="s">
        <v>317</v>
      </c>
      <c r="D243" s="121"/>
      <c r="E243" s="118">
        <f t="shared" si="41"/>
        <v>0</v>
      </c>
      <c r="F243" s="121"/>
      <c r="G243" s="118">
        <f t="shared" si="42"/>
        <v>0</v>
      </c>
      <c r="H243" s="118">
        <f t="shared" si="43"/>
        <v>0</v>
      </c>
      <c r="I243" s="118">
        <f t="shared" si="44"/>
        <v>0</v>
      </c>
      <c r="J243" s="119" t="e">
        <f t="shared" si="45"/>
        <v>#VALUE!</v>
      </c>
      <c r="K243" s="175" t="str">
        <f t="shared" si="46"/>
        <v>XX</v>
      </c>
      <c r="L243" s="118" t="e">
        <f t="shared" si="47"/>
        <v>#VALUE!</v>
      </c>
      <c r="M243" s="120"/>
    </row>
    <row r="244" spans="1:13" ht="12.75" customHeight="1">
      <c r="A244" s="136" t="s">
        <v>1135</v>
      </c>
      <c r="B244" s="118">
        <v>64</v>
      </c>
      <c r="C244" s="159" t="s">
        <v>283</v>
      </c>
      <c r="D244" s="121"/>
      <c r="E244" s="118">
        <f t="shared" si="41"/>
        <v>0</v>
      </c>
      <c r="F244" s="121"/>
      <c r="G244" s="118">
        <f t="shared" si="42"/>
        <v>0</v>
      </c>
      <c r="H244" s="118">
        <f t="shared" si="43"/>
        <v>0</v>
      </c>
      <c r="I244" s="118">
        <f t="shared" si="44"/>
        <v>0</v>
      </c>
      <c r="J244" s="119" t="e">
        <f t="shared" si="45"/>
        <v>#VALUE!</v>
      </c>
      <c r="K244" s="175" t="str">
        <f t="shared" si="46"/>
        <v>XX</v>
      </c>
      <c r="L244" s="118" t="e">
        <f t="shared" si="47"/>
        <v>#VALUE!</v>
      </c>
      <c r="M244" s="120"/>
    </row>
    <row r="245" spans="1:13" ht="12.75" customHeight="1">
      <c r="A245" s="136" t="s">
        <v>1136</v>
      </c>
      <c r="B245" s="118">
        <v>1</v>
      </c>
      <c r="C245" s="159" t="s">
        <v>317</v>
      </c>
      <c r="D245" s="121"/>
      <c r="E245" s="118">
        <f t="shared" si="41"/>
        <v>0</v>
      </c>
      <c r="F245" s="121"/>
      <c r="G245" s="118">
        <f t="shared" si="42"/>
        <v>0</v>
      </c>
      <c r="H245" s="118">
        <f t="shared" si="43"/>
        <v>0</v>
      </c>
      <c r="I245" s="118">
        <f t="shared" si="44"/>
        <v>0</v>
      </c>
      <c r="J245" s="119" t="e">
        <f t="shared" si="45"/>
        <v>#VALUE!</v>
      </c>
      <c r="K245" s="175" t="str">
        <f t="shared" si="46"/>
        <v>XX</v>
      </c>
      <c r="L245" s="118" t="e">
        <f t="shared" si="47"/>
        <v>#VALUE!</v>
      </c>
      <c r="M245" s="120"/>
    </row>
    <row r="246" spans="1:13" ht="12.75" customHeight="1">
      <c r="A246" s="136" t="s">
        <v>1137</v>
      </c>
      <c r="B246" s="118">
        <v>6</v>
      </c>
      <c r="C246" s="159" t="s">
        <v>283</v>
      </c>
      <c r="D246" s="121"/>
      <c r="E246" s="118">
        <f t="shared" si="41"/>
        <v>0</v>
      </c>
      <c r="F246" s="121"/>
      <c r="G246" s="118">
        <f t="shared" si="42"/>
        <v>0</v>
      </c>
      <c r="H246" s="118">
        <f t="shared" si="43"/>
        <v>0</v>
      </c>
      <c r="I246" s="118">
        <f t="shared" si="44"/>
        <v>0</v>
      </c>
      <c r="J246" s="119" t="e">
        <f t="shared" si="45"/>
        <v>#VALUE!</v>
      </c>
      <c r="K246" s="175" t="str">
        <f t="shared" si="46"/>
        <v>XX</v>
      </c>
      <c r="L246" s="118" t="e">
        <f t="shared" si="47"/>
        <v>#VALUE!</v>
      </c>
      <c r="M246" s="120"/>
    </row>
    <row r="247" spans="1:13" ht="12.75" customHeight="1">
      <c r="A247" s="136" t="s">
        <v>1138</v>
      </c>
      <c r="B247" s="118">
        <v>1</v>
      </c>
      <c r="C247" s="159" t="s">
        <v>317</v>
      </c>
      <c r="D247" s="121"/>
      <c r="E247" s="118">
        <f t="shared" si="41"/>
        <v>0</v>
      </c>
      <c r="F247" s="121"/>
      <c r="G247" s="118">
        <f t="shared" si="42"/>
        <v>0</v>
      </c>
      <c r="H247" s="118">
        <f t="shared" si="43"/>
        <v>0</v>
      </c>
      <c r="I247" s="118">
        <f t="shared" si="44"/>
        <v>0</v>
      </c>
      <c r="J247" s="119" t="e">
        <f t="shared" si="45"/>
        <v>#VALUE!</v>
      </c>
      <c r="K247" s="175" t="str">
        <f t="shared" si="46"/>
        <v>XX</v>
      </c>
      <c r="L247" s="118" t="e">
        <f t="shared" si="47"/>
        <v>#VALUE!</v>
      </c>
      <c r="M247" s="120"/>
    </row>
    <row r="248" spans="1:13" ht="12.75" customHeight="1">
      <c r="A248" s="136" t="s">
        <v>1139</v>
      </c>
      <c r="B248" s="118">
        <v>148</v>
      </c>
      <c r="C248" s="159" t="s">
        <v>317</v>
      </c>
      <c r="D248" s="121"/>
      <c r="E248" s="118">
        <f t="shared" si="41"/>
        <v>0</v>
      </c>
      <c r="F248" s="121"/>
      <c r="G248" s="118">
        <f t="shared" si="42"/>
        <v>0</v>
      </c>
      <c r="H248" s="118">
        <f t="shared" si="43"/>
        <v>0</v>
      </c>
      <c r="I248" s="118">
        <f t="shared" si="44"/>
        <v>0</v>
      </c>
      <c r="J248" s="119" t="e">
        <f t="shared" si="45"/>
        <v>#VALUE!</v>
      </c>
      <c r="K248" s="175" t="str">
        <f t="shared" si="46"/>
        <v>XX</v>
      </c>
      <c r="L248" s="118" t="e">
        <f t="shared" si="47"/>
        <v>#VALUE!</v>
      </c>
      <c r="M248" s="120"/>
    </row>
    <row r="249" spans="1:13" ht="12.75" customHeight="1">
      <c r="A249" s="135" t="s">
        <v>374</v>
      </c>
      <c r="B249" s="118"/>
      <c r="C249" s="159"/>
      <c r="D249" s="121"/>
      <c r="E249" s="118">
        <f t="shared" si="41"/>
        <v>0</v>
      </c>
      <c r="F249" s="121"/>
      <c r="G249" s="118">
        <f t="shared" si="42"/>
        <v>0</v>
      </c>
      <c r="H249" s="118">
        <f t="shared" si="43"/>
        <v>0</v>
      </c>
      <c r="I249" s="118">
        <f t="shared" si="44"/>
        <v>0</v>
      </c>
      <c r="J249" s="119" t="e">
        <f t="shared" si="45"/>
        <v>#VALUE!</v>
      </c>
      <c r="K249" s="175" t="str">
        <f t="shared" si="46"/>
        <v>XX</v>
      </c>
      <c r="L249" s="118" t="e">
        <f t="shared" si="47"/>
        <v>#VALUE!</v>
      </c>
      <c r="M249" s="120"/>
    </row>
    <row r="250" spans="1:13" ht="12.75" customHeight="1">
      <c r="A250" s="136" t="s">
        <v>375</v>
      </c>
      <c r="B250" s="118">
        <v>136</v>
      </c>
      <c r="C250" s="159" t="s">
        <v>243</v>
      </c>
      <c r="D250" s="121"/>
      <c r="E250" s="118">
        <f t="shared" si="41"/>
        <v>0</v>
      </c>
      <c r="F250" s="121"/>
      <c r="G250" s="118">
        <f t="shared" si="42"/>
        <v>0</v>
      </c>
      <c r="H250" s="118">
        <f t="shared" si="43"/>
        <v>0</v>
      </c>
      <c r="I250" s="118">
        <f t="shared" si="44"/>
        <v>0</v>
      </c>
      <c r="J250" s="119" t="e">
        <f t="shared" si="45"/>
        <v>#VALUE!</v>
      </c>
      <c r="K250" s="175" t="str">
        <f t="shared" si="46"/>
        <v>XX</v>
      </c>
      <c r="L250" s="118" t="e">
        <f t="shared" si="47"/>
        <v>#VALUE!</v>
      </c>
      <c r="M250" s="120"/>
    </row>
    <row r="251" spans="1:13" ht="12.75" customHeight="1">
      <c r="A251" s="136" t="s">
        <v>376</v>
      </c>
      <c r="B251" s="118">
        <v>6</v>
      </c>
      <c r="C251" s="159" t="s">
        <v>317</v>
      </c>
      <c r="D251" s="121"/>
      <c r="E251" s="118">
        <f t="shared" si="41"/>
        <v>0</v>
      </c>
      <c r="F251" s="121"/>
      <c r="G251" s="118">
        <f t="shared" si="42"/>
        <v>0</v>
      </c>
      <c r="H251" s="118">
        <f t="shared" si="43"/>
        <v>0</v>
      </c>
      <c r="I251" s="118">
        <f t="shared" si="44"/>
        <v>0</v>
      </c>
      <c r="J251" s="119" t="e">
        <f t="shared" si="45"/>
        <v>#VALUE!</v>
      </c>
      <c r="K251" s="175" t="str">
        <f t="shared" si="46"/>
        <v>XX</v>
      </c>
      <c r="L251" s="118" t="e">
        <f t="shared" si="47"/>
        <v>#VALUE!</v>
      </c>
      <c r="M251" s="120"/>
    </row>
    <row r="252" spans="1:13" ht="12.75" customHeight="1">
      <c r="A252" s="136" t="s">
        <v>674</v>
      </c>
      <c r="B252" s="118">
        <v>6</v>
      </c>
      <c r="C252" s="159" t="s">
        <v>317</v>
      </c>
      <c r="D252" s="121"/>
      <c r="E252" s="118">
        <f t="shared" si="41"/>
        <v>0</v>
      </c>
      <c r="F252" s="121"/>
      <c r="G252" s="118">
        <f t="shared" si="42"/>
        <v>0</v>
      </c>
      <c r="H252" s="118">
        <f t="shared" si="43"/>
        <v>0</v>
      </c>
      <c r="I252" s="118">
        <f t="shared" si="44"/>
        <v>0</v>
      </c>
      <c r="J252" s="119" t="e">
        <f t="shared" si="45"/>
        <v>#VALUE!</v>
      </c>
      <c r="K252" s="175" t="str">
        <f t="shared" si="46"/>
        <v>XX</v>
      </c>
      <c r="L252" s="118" t="e">
        <f t="shared" si="47"/>
        <v>#VALUE!</v>
      </c>
      <c r="M252" s="120"/>
    </row>
    <row r="253" spans="1:13" ht="12.75" customHeight="1">
      <c r="A253" s="136" t="s">
        <v>675</v>
      </c>
      <c r="B253" s="118">
        <v>1</v>
      </c>
      <c r="C253" s="159" t="s">
        <v>317</v>
      </c>
      <c r="D253" s="121"/>
      <c r="E253" s="118">
        <f t="shared" si="41"/>
        <v>0</v>
      </c>
      <c r="F253" s="121"/>
      <c r="G253" s="118">
        <f t="shared" si="42"/>
        <v>0</v>
      </c>
      <c r="H253" s="118">
        <f t="shared" si="43"/>
        <v>0</v>
      </c>
      <c r="I253" s="118">
        <f t="shared" si="44"/>
        <v>0</v>
      </c>
      <c r="J253" s="119" t="e">
        <f t="shared" si="45"/>
        <v>#VALUE!</v>
      </c>
      <c r="K253" s="175" t="str">
        <f t="shared" si="46"/>
        <v>XX</v>
      </c>
      <c r="L253" s="118" t="e">
        <f t="shared" si="47"/>
        <v>#VALUE!</v>
      </c>
      <c r="M253" s="120"/>
    </row>
    <row r="254" spans="1:13" ht="12.75" customHeight="1">
      <c r="A254" s="136" t="s">
        <v>676</v>
      </c>
      <c r="B254" s="118">
        <v>1</v>
      </c>
      <c r="C254" s="159" t="s">
        <v>317</v>
      </c>
      <c r="D254" s="121"/>
      <c r="E254" s="118">
        <f t="shared" si="41"/>
        <v>0</v>
      </c>
      <c r="F254" s="121"/>
      <c r="G254" s="118">
        <f t="shared" si="42"/>
        <v>0</v>
      </c>
      <c r="H254" s="118">
        <f t="shared" si="43"/>
        <v>0</v>
      </c>
      <c r="I254" s="118">
        <f t="shared" si="44"/>
        <v>0</v>
      </c>
      <c r="J254" s="119" t="e">
        <f t="shared" si="45"/>
        <v>#VALUE!</v>
      </c>
      <c r="K254" s="175" t="str">
        <f t="shared" si="46"/>
        <v>XX</v>
      </c>
      <c r="L254" s="118" t="e">
        <f t="shared" si="47"/>
        <v>#VALUE!</v>
      </c>
      <c r="M254" s="120"/>
    </row>
    <row r="255" spans="1:13" ht="12.75" customHeight="1">
      <c r="A255" s="136" t="s">
        <v>677</v>
      </c>
      <c r="B255" s="118">
        <v>80</v>
      </c>
      <c r="C255" s="159" t="s">
        <v>317</v>
      </c>
      <c r="D255" s="121"/>
      <c r="E255" s="118">
        <f t="shared" si="41"/>
        <v>0</v>
      </c>
      <c r="F255" s="121"/>
      <c r="G255" s="118">
        <f t="shared" si="42"/>
        <v>0</v>
      </c>
      <c r="H255" s="118">
        <f t="shared" si="43"/>
        <v>0</v>
      </c>
      <c r="I255" s="118">
        <f t="shared" si="44"/>
        <v>0</v>
      </c>
      <c r="J255" s="119" t="e">
        <f t="shared" si="45"/>
        <v>#VALUE!</v>
      </c>
      <c r="K255" s="175" t="str">
        <f t="shared" si="46"/>
        <v>XX</v>
      </c>
      <c r="L255" s="118" t="e">
        <f t="shared" si="47"/>
        <v>#VALUE!</v>
      </c>
      <c r="M255" s="120"/>
    </row>
    <row r="256" spans="1:13" ht="12.75" customHeight="1">
      <c r="A256" s="136" t="s">
        <v>678</v>
      </c>
      <c r="B256" s="118">
        <v>4</v>
      </c>
      <c r="C256" s="159" t="s">
        <v>317</v>
      </c>
      <c r="D256" s="121"/>
      <c r="E256" s="118">
        <f t="shared" si="41"/>
        <v>0</v>
      </c>
      <c r="F256" s="121"/>
      <c r="G256" s="118">
        <f t="shared" si="42"/>
        <v>0</v>
      </c>
      <c r="H256" s="118">
        <f t="shared" si="43"/>
        <v>0</v>
      </c>
      <c r="I256" s="118">
        <f t="shared" si="44"/>
        <v>0</v>
      </c>
      <c r="J256" s="119" t="e">
        <f t="shared" si="45"/>
        <v>#VALUE!</v>
      </c>
      <c r="K256" s="175" t="str">
        <f t="shared" si="46"/>
        <v>XX</v>
      </c>
      <c r="L256" s="118" t="e">
        <f t="shared" si="47"/>
        <v>#VALUE!</v>
      </c>
      <c r="M256" s="120"/>
    </row>
    <row r="257" spans="1:13" ht="12.75" customHeight="1">
      <c r="A257" s="136" t="s">
        <v>679</v>
      </c>
      <c r="B257" s="118">
        <v>340</v>
      </c>
      <c r="C257" s="159" t="s">
        <v>317</v>
      </c>
      <c r="D257" s="121"/>
      <c r="E257" s="118">
        <f t="shared" si="41"/>
        <v>0</v>
      </c>
      <c r="F257" s="121"/>
      <c r="G257" s="118">
        <f t="shared" si="42"/>
        <v>0</v>
      </c>
      <c r="H257" s="118">
        <f t="shared" si="43"/>
        <v>0</v>
      </c>
      <c r="I257" s="118">
        <f t="shared" si="44"/>
        <v>0</v>
      </c>
      <c r="J257" s="119" t="e">
        <f t="shared" si="45"/>
        <v>#VALUE!</v>
      </c>
      <c r="K257" s="175" t="str">
        <f t="shared" si="46"/>
        <v>XX</v>
      </c>
      <c r="L257" s="118" t="e">
        <f t="shared" si="47"/>
        <v>#VALUE!</v>
      </c>
      <c r="M257" s="120"/>
    </row>
    <row r="258" spans="1:13" ht="12.75" customHeight="1">
      <c r="A258" s="136" t="s">
        <v>680</v>
      </c>
      <c r="B258" s="118">
        <v>340</v>
      </c>
      <c r="C258" s="159" t="s">
        <v>317</v>
      </c>
      <c r="D258" s="121"/>
      <c r="E258" s="118">
        <f t="shared" si="41"/>
        <v>0</v>
      </c>
      <c r="F258" s="121"/>
      <c r="G258" s="118">
        <f t="shared" si="42"/>
        <v>0</v>
      </c>
      <c r="H258" s="118">
        <f t="shared" si="43"/>
        <v>0</v>
      </c>
      <c r="I258" s="118">
        <f t="shared" si="44"/>
        <v>0</v>
      </c>
      <c r="J258" s="119" t="e">
        <f t="shared" si="45"/>
        <v>#VALUE!</v>
      </c>
      <c r="K258" s="175" t="str">
        <f t="shared" si="46"/>
        <v>XX</v>
      </c>
      <c r="L258" s="118" t="e">
        <f t="shared" si="47"/>
        <v>#VALUE!</v>
      </c>
      <c r="M258" s="120"/>
    </row>
    <row r="259" spans="1:13" ht="12.75" customHeight="1">
      <c r="A259" s="136" t="s">
        <v>681</v>
      </c>
      <c r="B259" s="118">
        <v>340</v>
      </c>
      <c r="C259" s="159" t="s">
        <v>317</v>
      </c>
      <c r="D259" s="121"/>
      <c r="E259" s="118">
        <f t="shared" si="41"/>
        <v>0</v>
      </c>
      <c r="F259" s="121"/>
      <c r="G259" s="118">
        <f t="shared" si="42"/>
        <v>0</v>
      </c>
      <c r="H259" s="118">
        <f t="shared" si="43"/>
        <v>0</v>
      </c>
      <c r="I259" s="118">
        <f t="shared" si="44"/>
        <v>0</v>
      </c>
      <c r="J259" s="119" t="e">
        <f t="shared" si="45"/>
        <v>#VALUE!</v>
      </c>
      <c r="K259" s="175" t="str">
        <f t="shared" si="46"/>
        <v>XX</v>
      </c>
      <c r="L259" s="118" t="e">
        <f t="shared" si="47"/>
        <v>#VALUE!</v>
      </c>
      <c r="M259" s="120"/>
    </row>
    <row r="260" spans="1:13" ht="15" customHeight="1">
      <c r="A260" s="176" t="s">
        <v>151</v>
      </c>
      <c r="B260" s="177"/>
      <c r="C260" s="178"/>
      <c r="D260" s="235"/>
      <c r="E260" s="122"/>
      <c r="F260" s="235"/>
      <c r="G260" s="122"/>
      <c r="H260" s="122"/>
      <c r="I260" s="122"/>
      <c r="J260" s="123"/>
      <c r="K260" s="179"/>
      <c r="L260" s="122"/>
      <c r="M260" s="117" t="e">
        <f>SUM(L261:L391)</f>
        <v>#VALUE!</v>
      </c>
    </row>
    <row r="261" spans="1:13" ht="12.75" customHeight="1">
      <c r="A261" s="135" t="s">
        <v>377</v>
      </c>
      <c r="B261" s="118"/>
      <c r="C261" s="159"/>
      <c r="D261" s="121"/>
      <c r="E261" s="118">
        <f t="shared" si="41"/>
        <v>0</v>
      </c>
      <c r="F261" s="121"/>
      <c r="G261" s="118">
        <f t="shared" si="42"/>
        <v>0</v>
      </c>
      <c r="H261" s="118">
        <f t="shared" si="43"/>
        <v>0</v>
      </c>
      <c r="I261" s="118">
        <f t="shared" si="44"/>
        <v>0</v>
      </c>
      <c r="J261" s="119" t="e">
        <f t="shared" si="45"/>
        <v>#VALUE!</v>
      </c>
      <c r="K261" s="175" t="str">
        <f t="shared" si="46"/>
        <v>XX</v>
      </c>
      <c r="L261" s="118" t="e">
        <f t="shared" si="47"/>
        <v>#VALUE!</v>
      </c>
      <c r="M261" s="120"/>
    </row>
    <row r="262" spans="1:13" ht="12.75" customHeight="1">
      <c r="A262" s="135" t="s">
        <v>378</v>
      </c>
      <c r="B262" s="118"/>
      <c r="C262" s="159"/>
      <c r="D262" s="121"/>
      <c r="E262" s="118">
        <f t="shared" si="41"/>
        <v>0</v>
      </c>
      <c r="F262" s="121"/>
      <c r="G262" s="118">
        <f t="shared" si="42"/>
        <v>0</v>
      </c>
      <c r="H262" s="118">
        <f t="shared" si="43"/>
        <v>0</v>
      </c>
      <c r="I262" s="118">
        <f t="shared" si="44"/>
        <v>0</v>
      </c>
      <c r="J262" s="119" t="e">
        <f t="shared" si="45"/>
        <v>#VALUE!</v>
      </c>
      <c r="K262" s="175" t="str">
        <f t="shared" si="46"/>
        <v>XX</v>
      </c>
      <c r="L262" s="118" t="e">
        <f t="shared" si="47"/>
        <v>#VALUE!</v>
      </c>
      <c r="M262" s="120"/>
    </row>
    <row r="263" spans="1:13" ht="12.75" customHeight="1">
      <c r="A263" s="136" t="s">
        <v>502</v>
      </c>
      <c r="B263" s="118">
        <v>155.6</v>
      </c>
      <c r="C263" s="159" t="s">
        <v>243</v>
      </c>
      <c r="D263" s="121"/>
      <c r="E263" s="118">
        <f t="shared" si="41"/>
        <v>0</v>
      </c>
      <c r="F263" s="121"/>
      <c r="G263" s="118">
        <f t="shared" si="42"/>
        <v>0</v>
      </c>
      <c r="H263" s="118">
        <f t="shared" si="43"/>
        <v>0</v>
      </c>
      <c r="I263" s="118">
        <f t="shared" si="44"/>
        <v>0</v>
      </c>
      <c r="J263" s="119" t="e">
        <f t="shared" si="45"/>
        <v>#VALUE!</v>
      </c>
      <c r="K263" s="175" t="str">
        <f t="shared" si="46"/>
        <v>XX</v>
      </c>
      <c r="L263" s="118" t="e">
        <f t="shared" si="47"/>
        <v>#VALUE!</v>
      </c>
      <c r="M263" s="120"/>
    </row>
    <row r="264" spans="1:13" ht="12.75" customHeight="1">
      <c r="A264" s="136" t="s">
        <v>601</v>
      </c>
      <c r="B264" s="118">
        <v>85.4</v>
      </c>
      <c r="C264" s="159" t="s">
        <v>243</v>
      </c>
      <c r="D264" s="121"/>
      <c r="E264" s="118">
        <f t="shared" si="41"/>
        <v>0</v>
      </c>
      <c r="F264" s="121"/>
      <c r="G264" s="118">
        <f t="shared" si="42"/>
        <v>0</v>
      </c>
      <c r="H264" s="118">
        <f t="shared" si="43"/>
        <v>0</v>
      </c>
      <c r="I264" s="118">
        <f t="shared" si="44"/>
        <v>0</v>
      </c>
      <c r="J264" s="119" t="e">
        <f t="shared" si="45"/>
        <v>#VALUE!</v>
      </c>
      <c r="K264" s="175" t="str">
        <f t="shared" si="46"/>
        <v>XX</v>
      </c>
      <c r="L264" s="118" t="e">
        <f t="shared" si="47"/>
        <v>#VALUE!</v>
      </c>
      <c r="M264" s="120"/>
    </row>
    <row r="265" spans="1:13" ht="12.75" customHeight="1">
      <c r="A265" s="136" t="s">
        <v>602</v>
      </c>
      <c r="B265" s="118">
        <v>28.5</v>
      </c>
      <c r="C265" s="159" t="s">
        <v>243</v>
      </c>
      <c r="D265" s="121"/>
      <c r="E265" s="118">
        <f t="shared" si="41"/>
        <v>0</v>
      </c>
      <c r="F265" s="121"/>
      <c r="G265" s="118">
        <f t="shared" si="42"/>
        <v>0</v>
      </c>
      <c r="H265" s="118">
        <f t="shared" si="43"/>
        <v>0</v>
      </c>
      <c r="I265" s="118">
        <f t="shared" si="44"/>
        <v>0</v>
      </c>
      <c r="J265" s="119" t="e">
        <f t="shared" si="45"/>
        <v>#VALUE!</v>
      </c>
      <c r="K265" s="175" t="str">
        <f t="shared" si="46"/>
        <v>XX</v>
      </c>
      <c r="L265" s="118" t="e">
        <f t="shared" si="47"/>
        <v>#VALUE!</v>
      </c>
      <c r="M265" s="120"/>
    </row>
    <row r="266" spans="1:13" ht="12.75" customHeight="1">
      <c r="A266" s="136" t="s">
        <v>682</v>
      </c>
      <c r="B266" s="118">
        <v>6</v>
      </c>
      <c r="C266" s="159" t="s">
        <v>243</v>
      </c>
      <c r="D266" s="121"/>
      <c r="E266" s="118">
        <f t="shared" si="41"/>
        <v>0</v>
      </c>
      <c r="F266" s="121"/>
      <c r="G266" s="118">
        <f t="shared" si="42"/>
        <v>0</v>
      </c>
      <c r="H266" s="118">
        <f t="shared" si="43"/>
        <v>0</v>
      </c>
      <c r="I266" s="118">
        <f t="shared" si="44"/>
        <v>0</v>
      </c>
      <c r="J266" s="119" t="e">
        <f t="shared" si="45"/>
        <v>#VALUE!</v>
      </c>
      <c r="K266" s="175" t="str">
        <f t="shared" si="46"/>
        <v>XX</v>
      </c>
      <c r="L266" s="118" t="e">
        <f t="shared" si="47"/>
        <v>#VALUE!</v>
      </c>
      <c r="M266" s="120"/>
    </row>
    <row r="267" spans="1:13" ht="12.75" customHeight="1">
      <c r="A267" s="136" t="s">
        <v>683</v>
      </c>
      <c r="B267" s="118">
        <v>1</v>
      </c>
      <c r="C267" s="159" t="s">
        <v>248</v>
      </c>
      <c r="D267" s="121"/>
      <c r="E267" s="118">
        <f t="shared" si="41"/>
        <v>0</v>
      </c>
      <c r="F267" s="121"/>
      <c r="G267" s="118">
        <f t="shared" si="42"/>
        <v>0</v>
      </c>
      <c r="H267" s="118">
        <f t="shared" si="43"/>
        <v>0</v>
      </c>
      <c r="I267" s="118">
        <f t="shared" si="44"/>
        <v>0</v>
      </c>
      <c r="J267" s="119" t="e">
        <f t="shared" si="45"/>
        <v>#VALUE!</v>
      </c>
      <c r="K267" s="175" t="str">
        <f t="shared" si="46"/>
        <v>XX</v>
      </c>
      <c r="L267" s="118" t="e">
        <f t="shared" si="47"/>
        <v>#VALUE!</v>
      </c>
      <c r="M267" s="120"/>
    </row>
    <row r="268" spans="1:13" ht="12.75" customHeight="1">
      <c r="A268" s="136" t="s">
        <v>684</v>
      </c>
      <c r="B268" s="118">
        <v>8</v>
      </c>
      <c r="C268" s="159" t="s">
        <v>248</v>
      </c>
      <c r="D268" s="121"/>
      <c r="E268" s="118">
        <f t="shared" si="41"/>
        <v>0</v>
      </c>
      <c r="F268" s="121"/>
      <c r="G268" s="118">
        <f t="shared" si="42"/>
        <v>0</v>
      </c>
      <c r="H268" s="118">
        <f t="shared" si="43"/>
        <v>0</v>
      </c>
      <c r="I268" s="118">
        <f t="shared" si="44"/>
        <v>0</v>
      </c>
      <c r="J268" s="119" t="e">
        <f t="shared" si="45"/>
        <v>#VALUE!</v>
      </c>
      <c r="K268" s="175" t="str">
        <f t="shared" si="46"/>
        <v>XX</v>
      </c>
      <c r="L268" s="118" t="e">
        <f t="shared" si="47"/>
        <v>#VALUE!</v>
      </c>
      <c r="M268" s="120"/>
    </row>
    <row r="269" spans="1:13" ht="12.75" customHeight="1">
      <c r="A269" s="136" t="s">
        <v>685</v>
      </c>
      <c r="B269" s="118">
        <v>2</v>
      </c>
      <c r="C269" s="159" t="s">
        <v>248</v>
      </c>
      <c r="D269" s="121"/>
      <c r="E269" s="118">
        <f t="shared" si="41"/>
        <v>0</v>
      </c>
      <c r="F269" s="121"/>
      <c r="G269" s="118">
        <f t="shared" si="42"/>
        <v>0</v>
      </c>
      <c r="H269" s="118">
        <f t="shared" si="43"/>
        <v>0</v>
      </c>
      <c r="I269" s="118">
        <f t="shared" si="44"/>
        <v>0</v>
      </c>
      <c r="J269" s="119" t="e">
        <f t="shared" si="45"/>
        <v>#VALUE!</v>
      </c>
      <c r="K269" s="175" t="str">
        <f t="shared" si="46"/>
        <v>XX</v>
      </c>
      <c r="L269" s="118" t="e">
        <f t="shared" si="47"/>
        <v>#VALUE!</v>
      </c>
      <c r="M269" s="120"/>
    </row>
    <row r="270" spans="1:13" ht="12.75" customHeight="1">
      <c r="A270" s="136" t="s">
        <v>686</v>
      </c>
      <c r="B270" s="118">
        <v>53</v>
      </c>
      <c r="C270" s="159" t="s">
        <v>248</v>
      </c>
      <c r="D270" s="121"/>
      <c r="E270" s="118">
        <f t="shared" si="41"/>
        <v>0</v>
      </c>
      <c r="F270" s="121"/>
      <c r="G270" s="118">
        <f t="shared" si="42"/>
        <v>0</v>
      </c>
      <c r="H270" s="118">
        <f t="shared" si="43"/>
        <v>0</v>
      </c>
      <c r="I270" s="118">
        <f t="shared" si="44"/>
        <v>0</v>
      </c>
      <c r="J270" s="119" t="e">
        <f t="shared" si="45"/>
        <v>#VALUE!</v>
      </c>
      <c r="K270" s="175" t="str">
        <f t="shared" si="46"/>
        <v>XX</v>
      </c>
      <c r="L270" s="118" t="e">
        <f t="shared" si="47"/>
        <v>#VALUE!</v>
      </c>
      <c r="M270" s="120"/>
    </row>
    <row r="271" spans="1:13" ht="12.75" customHeight="1">
      <c r="A271" s="136" t="s">
        <v>379</v>
      </c>
      <c r="B271" s="118">
        <v>12</v>
      </c>
      <c r="C271" s="159" t="s">
        <v>248</v>
      </c>
      <c r="D271" s="121"/>
      <c r="E271" s="118">
        <f t="shared" si="41"/>
        <v>0</v>
      </c>
      <c r="F271" s="121"/>
      <c r="G271" s="118">
        <f t="shared" si="42"/>
        <v>0</v>
      </c>
      <c r="H271" s="118">
        <f t="shared" si="43"/>
        <v>0</v>
      </c>
      <c r="I271" s="118">
        <f t="shared" si="44"/>
        <v>0</v>
      </c>
      <c r="J271" s="119" t="e">
        <f t="shared" si="45"/>
        <v>#VALUE!</v>
      </c>
      <c r="K271" s="175" t="str">
        <f t="shared" si="46"/>
        <v>XX</v>
      </c>
      <c r="L271" s="118" t="e">
        <f t="shared" si="47"/>
        <v>#VALUE!</v>
      </c>
      <c r="M271" s="120"/>
    </row>
    <row r="272" spans="1:13" ht="12.75" customHeight="1">
      <c r="A272" s="136" t="s">
        <v>687</v>
      </c>
      <c r="B272" s="118">
        <v>3</v>
      </c>
      <c r="C272" s="159" t="s">
        <v>248</v>
      </c>
      <c r="D272" s="121"/>
      <c r="E272" s="118">
        <f t="shared" si="41"/>
        <v>0</v>
      </c>
      <c r="F272" s="121"/>
      <c r="G272" s="118">
        <f t="shared" si="42"/>
        <v>0</v>
      </c>
      <c r="H272" s="118">
        <f t="shared" si="43"/>
        <v>0</v>
      </c>
      <c r="I272" s="118">
        <f t="shared" si="44"/>
        <v>0</v>
      </c>
      <c r="J272" s="119" t="e">
        <f t="shared" si="45"/>
        <v>#VALUE!</v>
      </c>
      <c r="K272" s="175" t="str">
        <f t="shared" si="46"/>
        <v>XX</v>
      </c>
      <c r="L272" s="118" t="e">
        <f t="shared" si="47"/>
        <v>#VALUE!</v>
      </c>
      <c r="M272" s="120"/>
    </row>
    <row r="273" spans="1:13" ht="12.75" customHeight="1">
      <c r="A273" s="136" t="s">
        <v>688</v>
      </c>
      <c r="B273" s="118">
        <v>4</v>
      </c>
      <c r="C273" s="159" t="s">
        <v>248</v>
      </c>
      <c r="D273" s="121"/>
      <c r="E273" s="118">
        <f t="shared" si="41"/>
        <v>0</v>
      </c>
      <c r="F273" s="121"/>
      <c r="G273" s="118">
        <f t="shared" si="42"/>
        <v>0</v>
      </c>
      <c r="H273" s="118">
        <f t="shared" si="43"/>
        <v>0</v>
      </c>
      <c r="I273" s="118">
        <f t="shared" si="44"/>
        <v>0</v>
      </c>
      <c r="J273" s="119" t="e">
        <f t="shared" si="45"/>
        <v>#VALUE!</v>
      </c>
      <c r="K273" s="175" t="str">
        <f t="shared" si="46"/>
        <v>XX</v>
      </c>
      <c r="L273" s="118" t="e">
        <f t="shared" si="47"/>
        <v>#VALUE!</v>
      </c>
      <c r="M273" s="120"/>
    </row>
    <row r="274" spans="1:13" ht="12.75" customHeight="1">
      <c r="A274" s="136" t="s">
        <v>689</v>
      </c>
      <c r="B274" s="118">
        <v>36</v>
      </c>
      <c r="C274" s="159" t="s">
        <v>248</v>
      </c>
      <c r="D274" s="121"/>
      <c r="E274" s="118">
        <f t="shared" si="41"/>
        <v>0</v>
      </c>
      <c r="F274" s="121"/>
      <c r="G274" s="118">
        <f t="shared" si="42"/>
        <v>0</v>
      </c>
      <c r="H274" s="118">
        <f t="shared" si="43"/>
        <v>0</v>
      </c>
      <c r="I274" s="118">
        <f t="shared" si="44"/>
        <v>0</v>
      </c>
      <c r="J274" s="119" t="e">
        <f t="shared" si="45"/>
        <v>#VALUE!</v>
      </c>
      <c r="K274" s="175" t="str">
        <f t="shared" si="46"/>
        <v>XX</v>
      </c>
      <c r="L274" s="118" t="e">
        <f t="shared" si="47"/>
        <v>#VALUE!</v>
      </c>
      <c r="M274" s="120"/>
    </row>
    <row r="275" spans="1:13" ht="12.75" customHeight="1">
      <c r="A275" s="136" t="s">
        <v>690</v>
      </c>
      <c r="B275" s="118">
        <v>1</v>
      </c>
      <c r="C275" s="159" t="s">
        <v>248</v>
      </c>
      <c r="D275" s="121"/>
      <c r="E275" s="118">
        <f t="shared" si="41"/>
        <v>0</v>
      </c>
      <c r="F275" s="121"/>
      <c r="G275" s="118">
        <f t="shared" si="42"/>
        <v>0</v>
      </c>
      <c r="H275" s="118">
        <f t="shared" si="43"/>
        <v>0</v>
      </c>
      <c r="I275" s="118">
        <f t="shared" si="44"/>
        <v>0</v>
      </c>
      <c r="J275" s="119" t="e">
        <f t="shared" si="45"/>
        <v>#VALUE!</v>
      </c>
      <c r="K275" s="175" t="str">
        <f t="shared" si="46"/>
        <v>XX</v>
      </c>
      <c r="L275" s="118" t="e">
        <f t="shared" si="47"/>
        <v>#VALUE!</v>
      </c>
      <c r="M275" s="120"/>
    </row>
    <row r="276" spans="1:13" ht="12.75" customHeight="1">
      <c r="A276" s="136" t="s">
        <v>691</v>
      </c>
      <c r="B276" s="118">
        <v>1</v>
      </c>
      <c r="C276" s="159" t="s">
        <v>248</v>
      </c>
      <c r="D276" s="121"/>
      <c r="E276" s="118">
        <f t="shared" si="41"/>
        <v>0</v>
      </c>
      <c r="F276" s="121"/>
      <c r="G276" s="118">
        <f t="shared" si="42"/>
        <v>0</v>
      </c>
      <c r="H276" s="118">
        <f t="shared" si="43"/>
        <v>0</v>
      </c>
      <c r="I276" s="118">
        <f t="shared" si="44"/>
        <v>0</v>
      </c>
      <c r="J276" s="119" t="e">
        <f t="shared" si="45"/>
        <v>#VALUE!</v>
      </c>
      <c r="K276" s="175" t="str">
        <f t="shared" si="46"/>
        <v>XX</v>
      </c>
      <c r="L276" s="118" t="e">
        <f t="shared" si="47"/>
        <v>#VALUE!</v>
      </c>
      <c r="M276" s="120"/>
    </row>
    <row r="277" spans="1:13" s="111" customFormat="1" ht="15" customHeight="1">
      <c r="A277" s="136" t="s">
        <v>692</v>
      </c>
      <c r="B277" s="118">
        <v>21</v>
      </c>
      <c r="C277" s="159" t="s">
        <v>248</v>
      </c>
      <c r="D277" s="121"/>
      <c r="E277" s="118">
        <f t="shared" si="41"/>
        <v>0</v>
      </c>
      <c r="F277" s="121"/>
      <c r="G277" s="118">
        <f t="shared" si="42"/>
        <v>0</v>
      </c>
      <c r="H277" s="118">
        <f t="shared" si="43"/>
        <v>0</v>
      </c>
      <c r="I277" s="118">
        <f t="shared" si="44"/>
        <v>0</v>
      </c>
      <c r="J277" s="119" t="e">
        <f t="shared" si="45"/>
        <v>#VALUE!</v>
      </c>
      <c r="K277" s="175" t="str">
        <f t="shared" si="46"/>
        <v>XX</v>
      </c>
      <c r="L277" s="118" t="e">
        <f t="shared" si="47"/>
        <v>#VALUE!</v>
      </c>
      <c r="M277" s="120"/>
    </row>
    <row r="278" spans="1:13" ht="12.75" customHeight="1">
      <c r="A278" s="136" t="s">
        <v>693</v>
      </c>
      <c r="B278" s="118">
        <v>16</v>
      </c>
      <c r="C278" s="159" t="s">
        <v>248</v>
      </c>
      <c r="D278" s="121"/>
      <c r="E278" s="118">
        <f t="shared" si="41"/>
        <v>0</v>
      </c>
      <c r="F278" s="121"/>
      <c r="G278" s="118">
        <f t="shared" si="42"/>
        <v>0</v>
      </c>
      <c r="H278" s="118">
        <f t="shared" si="43"/>
        <v>0</v>
      </c>
      <c r="I278" s="118">
        <f t="shared" si="44"/>
        <v>0</v>
      </c>
      <c r="J278" s="119" t="e">
        <f t="shared" si="45"/>
        <v>#VALUE!</v>
      </c>
      <c r="K278" s="175" t="str">
        <f t="shared" si="46"/>
        <v>XX</v>
      </c>
      <c r="L278" s="118" t="e">
        <f t="shared" si="47"/>
        <v>#VALUE!</v>
      </c>
      <c r="M278" s="120"/>
    </row>
    <row r="279" spans="1:13" ht="12.75" customHeight="1">
      <c r="A279" s="136" t="s">
        <v>694</v>
      </c>
      <c r="B279" s="118">
        <v>1</v>
      </c>
      <c r="C279" s="159" t="s">
        <v>248</v>
      </c>
      <c r="D279" s="121"/>
      <c r="E279" s="118">
        <f t="shared" si="41"/>
        <v>0</v>
      </c>
      <c r="F279" s="121"/>
      <c r="G279" s="118">
        <f t="shared" si="42"/>
        <v>0</v>
      </c>
      <c r="H279" s="118">
        <f t="shared" si="43"/>
        <v>0</v>
      </c>
      <c r="I279" s="118">
        <f t="shared" si="44"/>
        <v>0</v>
      </c>
      <c r="J279" s="119" t="e">
        <f t="shared" si="45"/>
        <v>#VALUE!</v>
      </c>
      <c r="K279" s="175" t="str">
        <f t="shared" si="46"/>
        <v>XX</v>
      </c>
      <c r="L279" s="118" t="e">
        <f t="shared" si="47"/>
        <v>#VALUE!</v>
      </c>
      <c r="M279" s="120"/>
    </row>
    <row r="280" spans="1:13" ht="12.75" customHeight="1">
      <c r="A280" s="136" t="s">
        <v>695</v>
      </c>
      <c r="B280" s="118">
        <v>1</v>
      </c>
      <c r="C280" s="159" t="s">
        <v>248</v>
      </c>
      <c r="D280" s="121"/>
      <c r="E280" s="118">
        <f t="shared" si="41"/>
        <v>0</v>
      </c>
      <c r="F280" s="121"/>
      <c r="G280" s="118">
        <f t="shared" si="42"/>
        <v>0</v>
      </c>
      <c r="H280" s="118">
        <f t="shared" si="43"/>
        <v>0</v>
      </c>
      <c r="I280" s="118">
        <f t="shared" si="44"/>
        <v>0</v>
      </c>
      <c r="J280" s="119" t="e">
        <f t="shared" si="45"/>
        <v>#VALUE!</v>
      </c>
      <c r="K280" s="175" t="str">
        <f t="shared" si="46"/>
        <v>XX</v>
      </c>
      <c r="L280" s="118" t="e">
        <f t="shared" si="47"/>
        <v>#VALUE!</v>
      </c>
      <c r="M280" s="120"/>
    </row>
    <row r="281" spans="1:13" ht="12.75" customHeight="1">
      <c r="A281" s="136" t="s">
        <v>696</v>
      </c>
      <c r="B281" s="118">
        <v>4</v>
      </c>
      <c r="C281" s="159" t="s">
        <v>248</v>
      </c>
      <c r="D281" s="121"/>
      <c r="E281" s="118">
        <f t="shared" si="41"/>
        <v>0</v>
      </c>
      <c r="F281" s="121"/>
      <c r="G281" s="118">
        <f t="shared" si="42"/>
        <v>0</v>
      </c>
      <c r="H281" s="118">
        <f t="shared" si="43"/>
        <v>0</v>
      </c>
      <c r="I281" s="118">
        <f t="shared" si="44"/>
        <v>0</v>
      </c>
      <c r="J281" s="119" t="e">
        <f t="shared" si="45"/>
        <v>#VALUE!</v>
      </c>
      <c r="K281" s="175" t="str">
        <f t="shared" si="46"/>
        <v>XX</v>
      </c>
      <c r="L281" s="118" t="e">
        <f t="shared" si="47"/>
        <v>#VALUE!</v>
      </c>
      <c r="M281" s="120"/>
    </row>
    <row r="282" spans="1:13" ht="12.75" customHeight="1">
      <c r="A282" s="136" t="s">
        <v>697</v>
      </c>
      <c r="B282" s="118">
        <v>2</v>
      </c>
      <c r="C282" s="159" t="s">
        <v>248</v>
      </c>
      <c r="D282" s="121"/>
      <c r="E282" s="118">
        <f t="shared" si="41"/>
        <v>0</v>
      </c>
      <c r="F282" s="121"/>
      <c r="G282" s="118">
        <f t="shared" si="42"/>
        <v>0</v>
      </c>
      <c r="H282" s="118">
        <f t="shared" si="43"/>
        <v>0</v>
      </c>
      <c r="I282" s="118">
        <f t="shared" si="44"/>
        <v>0</v>
      </c>
      <c r="J282" s="119" t="e">
        <f t="shared" si="45"/>
        <v>#VALUE!</v>
      </c>
      <c r="K282" s="175" t="str">
        <f t="shared" si="46"/>
        <v>XX</v>
      </c>
      <c r="L282" s="118" t="e">
        <f t="shared" si="47"/>
        <v>#VALUE!</v>
      </c>
      <c r="M282" s="120"/>
    </row>
    <row r="283" spans="1:13" ht="12.75" customHeight="1">
      <c r="A283" s="136" t="s">
        <v>698</v>
      </c>
      <c r="B283" s="118">
        <v>28</v>
      </c>
      <c r="C283" s="159" t="s">
        <v>248</v>
      </c>
      <c r="D283" s="121"/>
      <c r="E283" s="118">
        <f t="shared" si="41"/>
        <v>0</v>
      </c>
      <c r="F283" s="121"/>
      <c r="G283" s="118">
        <f t="shared" si="42"/>
        <v>0</v>
      </c>
      <c r="H283" s="118">
        <f t="shared" si="43"/>
        <v>0</v>
      </c>
      <c r="I283" s="118">
        <f t="shared" si="44"/>
        <v>0</v>
      </c>
      <c r="J283" s="119" t="e">
        <f t="shared" si="45"/>
        <v>#VALUE!</v>
      </c>
      <c r="K283" s="175" t="str">
        <f t="shared" si="46"/>
        <v>XX</v>
      </c>
      <c r="L283" s="118" t="e">
        <f t="shared" si="47"/>
        <v>#VALUE!</v>
      </c>
      <c r="M283" s="120"/>
    </row>
    <row r="284" spans="1:13" ht="12.75" customHeight="1">
      <c r="A284" s="136" t="s">
        <v>699</v>
      </c>
      <c r="B284" s="118">
        <v>4</v>
      </c>
      <c r="C284" s="159" t="s">
        <v>248</v>
      </c>
      <c r="D284" s="121"/>
      <c r="E284" s="118">
        <f t="shared" si="41"/>
        <v>0</v>
      </c>
      <c r="F284" s="121"/>
      <c r="G284" s="118">
        <f t="shared" si="42"/>
        <v>0</v>
      </c>
      <c r="H284" s="118">
        <f t="shared" si="43"/>
        <v>0</v>
      </c>
      <c r="I284" s="118">
        <f t="shared" si="44"/>
        <v>0</v>
      </c>
      <c r="J284" s="119" t="e">
        <f t="shared" si="45"/>
        <v>#VALUE!</v>
      </c>
      <c r="K284" s="175" t="str">
        <f t="shared" si="46"/>
        <v>XX</v>
      </c>
      <c r="L284" s="118" t="e">
        <f t="shared" si="47"/>
        <v>#VALUE!</v>
      </c>
      <c r="M284" s="120"/>
    </row>
    <row r="285" spans="1:13" ht="12.75" customHeight="1">
      <c r="A285" s="136" t="s">
        <v>700</v>
      </c>
      <c r="B285" s="118">
        <v>2</v>
      </c>
      <c r="C285" s="159" t="s">
        <v>248</v>
      </c>
      <c r="D285" s="121"/>
      <c r="E285" s="118">
        <f t="shared" si="41"/>
        <v>0</v>
      </c>
      <c r="F285" s="121"/>
      <c r="G285" s="118">
        <f t="shared" si="42"/>
        <v>0</v>
      </c>
      <c r="H285" s="118">
        <f t="shared" si="43"/>
        <v>0</v>
      </c>
      <c r="I285" s="118">
        <f t="shared" si="44"/>
        <v>0</v>
      </c>
      <c r="J285" s="119" t="e">
        <f t="shared" si="45"/>
        <v>#VALUE!</v>
      </c>
      <c r="K285" s="175" t="str">
        <f t="shared" si="46"/>
        <v>XX</v>
      </c>
      <c r="L285" s="118" t="e">
        <f t="shared" si="47"/>
        <v>#VALUE!</v>
      </c>
      <c r="M285" s="120"/>
    </row>
    <row r="286" spans="1:13" ht="12.75" customHeight="1">
      <c r="A286" s="136" t="s">
        <v>701</v>
      </c>
      <c r="B286" s="118">
        <v>13</v>
      </c>
      <c r="C286" s="159" t="s">
        <v>248</v>
      </c>
      <c r="D286" s="121"/>
      <c r="E286" s="118">
        <f t="shared" si="41"/>
        <v>0</v>
      </c>
      <c r="F286" s="121"/>
      <c r="G286" s="118">
        <f t="shared" si="42"/>
        <v>0</v>
      </c>
      <c r="H286" s="118">
        <f t="shared" si="43"/>
        <v>0</v>
      </c>
      <c r="I286" s="118">
        <f t="shared" si="44"/>
        <v>0</v>
      </c>
      <c r="J286" s="119" t="e">
        <f t="shared" si="45"/>
        <v>#VALUE!</v>
      </c>
      <c r="K286" s="175" t="str">
        <f t="shared" si="46"/>
        <v>XX</v>
      </c>
      <c r="L286" s="118" t="e">
        <f t="shared" si="47"/>
        <v>#VALUE!</v>
      </c>
      <c r="M286" s="120"/>
    </row>
    <row r="287" spans="1:13" ht="12.75" customHeight="1">
      <c r="A287" s="136" t="s">
        <v>702</v>
      </c>
      <c r="B287" s="118">
        <v>1</v>
      </c>
      <c r="C287" s="159" t="s">
        <v>248</v>
      </c>
      <c r="D287" s="121"/>
      <c r="E287" s="118">
        <f t="shared" si="41"/>
        <v>0</v>
      </c>
      <c r="F287" s="121"/>
      <c r="G287" s="118">
        <f t="shared" si="42"/>
        <v>0</v>
      </c>
      <c r="H287" s="118">
        <f t="shared" si="43"/>
        <v>0</v>
      </c>
      <c r="I287" s="118">
        <f t="shared" si="44"/>
        <v>0</v>
      </c>
      <c r="J287" s="119" t="e">
        <f t="shared" si="45"/>
        <v>#VALUE!</v>
      </c>
      <c r="K287" s="175" t="str">
        <f t="shared" si="46"/>
        <v>XX</v>
      </c>
      <c r="L287" s="118" t="e">
        <f t="shared" si="47"/>
        <v>#VALUE!</v>
      </c>
      <c r="M287" s="120"/>
    </row>
    <row r="288" spans="1:13" ht="12.75" customHeight="1">
      <c r="A288" s="135" t="s">
        <v>380</v>
      </c>
      <c r="B288" s="118"/>
      <c r="C288" s="159"/>
      <c r="D288" s="121"/>
      <c r="E288" s="118">
        <f t="shared" ref="E288:E351" si="48">D288*B288</f>
        <v>0</v>
      </c>
      <c r="F288" s="121"/>
      <c r="G288" s="118">
        <f t="shared" ref="G288:G351" si="49">F288*B288</f>
        <v>0</v>
      </c>
      <c r="H288" s="118">
        <f t="shared" ref="H288:H351" si="50">+D288+F288</f>
        <v>0</v>
      </c>
      <c r="I288" s="118">
        <f t="shared" ref="I288:I351" si="51">E288+G288</f>
        <v>0</v>
      </c>
      <c r="J288" s="119" t="e">
        <f t="shared" ref="J288:J351" si="52">K288*I288</f>
        <v>#VALUE!</v>
      </c>
      <c r="K288" s="175" t="str">
        <f t="shared" ref="K288:K351" si="53">$K$12</f>
        <v>XX</v>
      </c>
      <c r="L288" s="118" t="e">
        <f t="shared" ref="L288:L351" si="54">I288+J288</f>
        <v>#VALUE!</v>
      </c>
      <c r="M288" s="120"/>
    </row>
    <row r="289" spans="1:15" ht="12.75" customHeight="1">
      <c r="A289" s="136" t="s">
        <v>703</v>
      </c>
      <c r="B289" s="118">
        <v>5</v>
      </c>
      <c r="C289" s="159" t="s">
        <v>248</v>
      </c>
      <c r="D289" s="121"/>
      <c r="E289" s="118">
        <f t="shared" si="48"/>
        <v>0</v>
      </c>
      <c r="F289" s="121"/>
      <c r="G289" s="118">
        <f t="shared" si="49"/>
        <v>0</v>
      </c>
      <c r="H289" s="118">
        <f t="shared" si="50"/>
        <v>0</v>
      </c>
      <c r="I289" s="118">
        <f t="shared" si="51"/>
        <v>0</v>
      </c>
      <c r="J289" s="119" t="e">
        <f t="shared" si="52"/>
        <v>#VALUE!</v>
      </c>
      <c r="K289" s="175" t="str">
        <f t="shared" si="53"/>
        <v>XX</v>
      </c>
      <c r="L289" s="118" t="e">
        <f t="shared" si="54"/>
        <v>#VALUE!</v>
      </c>
      <c r="M289" s="120"/>
    </row>
    <row r="290" spans="1:15" ht="12.75" customHeight="1">
      <c r="A290" s="136" t="s">
        <v>704</v>
      </c>
      <c r="B290" s="118">
        <v>7</v>
      </c>
      <c r="C290" s="159" t="s">
        <v>248</v>
      </c>
      <c r="D290" s="121"/>
      <c r="E290" s="118">
        <f t="shared" si="48"/>
        <v>0</v>
      </c>
      <c r="F290" s="121"/>
      <c r="G290" s="118">
        <f t="shared" si="49"/>
        <v>0</v>
      </c>
      <c r="H290" s="118">
        <f t="shared" si="50"/>
        <v>0</v>
      </c>
      <c r="I290" s="118">
        <f t="shared" si="51"/>
        <v>0</v>
      </c>
      <c r="J290" s="119" t="e">
        <f t="shared" si="52"/>
        <v>#VALUE!</v>
      </c>
      <c r="K290" s="175" t="str">
        <f t="shared" si="53"/>
        <v>XX</v>
      </c>
      <c r="L290" s="118" t="e">
        <f t="shared" si="54"/>
        <v>#VALUE!</v>
      </c>
      <c r="M290" s="120"/>
    </row>
    <row r="291" spans="1:15" ht="12.75" customHeight="1">
      <c r="A291" s="136" t="s">
        <v>705</v>
      </c>
      <c r="B291" s="118">
        <v>12</v>
      </c>
      <c r="C291" s="159" t="s">
        <v>248</v>
      </c>
      <c r="D291" s="121"/>
      <c r="E291" s="118">
        <f t="shared" si="48"/>
        <v>0</v>
      </c>
      <c r="F291" s="121"/>
      <c r="G291" s="118">
        <f t="shared" si="49"/>
        <v>0</v>
      </c>
      <c r="H291" s="118">
        <f t="shared" si="50"/>
        <v>0</v>
      </c>
      <c r="I291" s="118">
        <f t="shared" si="51"/>
        <v>0</v>
      </c>
      <c r="J291" s="119" t="e">
        <f t="shared" si="52"/>
        <v>#VALUE!</v>
      </c>
      <c r="K291" s="175" t="str">
        <f t="shared" si="53"/>
        <v>XX</v>
      </c>
      <c r="L291" s="118" t="e">
        <f t="shared" si="54"/>
        <v>#VALUE!</v>
      </c>
      <c r="M291" s="120"/>
    </row>
    <row r="292" spans="1:15" ht="12.75" customHeight="1">
      <c r="A292" s="136" t="s">
        <v>706</v>
      </c>
      <c r="B292" s="118">
        <v>2</v>
      </c>
      <c r="C292" s="159" t="s">
        <v>248</v>
      </c>
      <c r="D292" s="121"/>
      <c r="E292" s="118">
        <f t="shared" si="48"/>
        <v>0</v>
      </c>
      <c r="F292" s="121"/>
      <c r="G292" s="118">
        <f t="shared" si="49"/>
        <v>0</v>
      </c>
      <c r="H292" s="118">
        <f t="shared" si="50"/>
        <v>0</v>
      </c>
      <c r="I292" s="118">
        <f t="shared" si="51"/>
        <v>0</v>
      </c>
      <c r="J292" s="119" t="e">
        <f t="shared" si="52"/>
        <v>#VALUE!</v>
      </c>
      <c r="K292" s="175" t="str">
        <f t="shared" si="53"/>
        <v>XX</v>
      </c>
      <c r="L292" s="118" t="e">
        <f t="shared" si="54"/>
        <v>#VALUE!</v>
      </c>
      <c r="M292" s="120"/>
    </row>
    <row r="293" spans="1:15" ht="12.75" customHeight="1">
      <c r="A293" s="136" t="s">
        <v>707</v>
      </c>
      <c r="B293" s="118">
        <v>1</v>
      </c>
      <c r="C293" s="159" t="s">
        <v>248</v>
      </c>
      <c r="D293" s="121"/>
      <c r="E293" s="118">
        <f t="shared" si="48"/>
        <v>0</v>
      </c>
      <c r="F293" s="121"/>
      <c r="G293" s="118">
        <f t="shared" si="49"/>
        <v>0</v>
      </c>
      <c r="H293" s="118">
        <f t="shared" si="50"/>
        <v>0</v>
      </c>
      <c r="I293" s="118">
        <f t="shared" si="51"/>
        <v>0</v>
      </c>
      <c r="J293" s="119" t="e">
        <f t="shared" si="52"/>
        <v>#VALUE!</v>
      </c>
      <c r="K293" s="175" t="str">
        <f t="shared" si="53"/>
        <v>XX</v>
      </c>
      <c r="L293" s="118" t="e">
        <f t="shared" si="54"/>
        <v>#VALUE!</v>
      </c>
      <c r="M293" s="120"/>
    </row>
    <row r="294" spans="1:15" ht="12.75" customHeight="1">
      <c r="A294" s="136" t="s">
        <v>1140</v>
      </c>
      <c r="B294" s="118">
        <v>2</v>
      </c>
      <c r="C294" s="159" t="s">
        <v>248</v>
      </c>
      <c r="D294" s="121"/>
      <c r="E294" s="118">
        <f t="shared" si="48"/>
        <v>0</v>
      </c>
      <c r="F294" s="121"/>
      <c r="G294" s="118">
        <f t="shared" si="49"/>
        <v>0</v>
      </c>
      <c r="H294" s="118">
        <f t="shared" si="50"/>
        <v>0</v>
      </c>
      <c r="I294" s="118">
        <f t="shared" si="51"/>
        <v>0</v>
      </c>
      <c r="J294" s="119" t="e">
        <f t="shared" si="52"/>
        <v>#VALUE!</v>
      </c>
      <c r="K294" s="175" t="str">
        <f t="shared" si="53"/>
        <v>XX</v>
      </c>
      <c r="L294" s="118" t="e">
        <f t="shared" si="54"/>
        <v>#VALUE!</v>
      </c>
      <c r="M294" s="120"/>
    </row>
    <row r="295" spans="1:15" ht="12.75" customHeight="1">
      <c r="A295" s="136" t="s">
        <v>1141</v>
      </c>
      <c r="B295" s="118">
        <v>1</v>
      </c>
      <c r="C295" s="159" t="s">
        <v>248</v>
      </c>
      <c r="D295" s="121"/>
      <c r="E295" s="118">
        <f t="shared" si="48"/>
        <v>0</v>
      </c>
      <c r="F295" s="121"/>
      <c r="G295" s="118">
        <f t="shared" si="49"/>
        <v>0</v>
      </c>
      <c r="H295" s="118">
        <f t="shared" si="50"/>
        <v>0</v>
      </c>
      <c r="I295" s="118">
        <f t="shared" si="51"/>
        <v>0</v>
      </c>
      <c r="J295" s="119" t="e">
        <f t="shared" si="52"/>
        <v>#VALUE!</v>
      </c>
      <c r="K295" s="175" t="str">
        <f t="shared" si="53"/>
        <v>XX</v>
      </c>
      <c r="L295" s="118" t="e">
        <f t="shared" si="54"/>
        <v>#VALUE!</v>
      </c>
      <c r="M295" s="120"/>
    </row>
    <row r="296" spans="1:15" ht="12.75" customHeight="1">
      <c r="A296" s="135" t="s">
        <v>381</v>
      </c>
      <c r="B296" s="118"/>
      <c r="C296" s="159"/>
      <c r="D296" s="121"/>
      <c r="E296" s="118">
        <f t="shared" si="48"/>
        <v>0</v>
      </c>
      <c r="F296" s="121"/>
      <c r="G296" s="118">
        <f t="shared" si="49"/>
        <v>0</v>
      </c>
      <c r="H296" s="118">
        <f t="shared" si="50"/>
        <v>0</v>
      </c>
      <c r="I296" s="118">
        <f t="shared" si="51"/>
        <v>0</v>
      </c>
      <c r="J296" s="119" t="e">
        <f t="shared" si="52"/>
        <v>#VALUE!</v>
      </c>
      <c r="K296" s="175" t="str">
        <f t="shared" si="53"/>
        <v>XX</v>
      </c>
      <c r="L296" s="118" t="e">
        <f t="shared" si="54"/>
        <v>#VALUE!</v>
      </c>
      <c r="M296" s="120"/>
    </row>
    <row r="297" spans="1:15" ht="12.75" customHeight="1">
      <c r="A297" s="136" t="s">
        <v>549</v>
      </c>
      <c r="B297" s="118">
        <v>14</v>
      </c>
      <c r="C297" s="159" t="s">
        <v>248</v>
      </c>
      <c r="D297" s="121"/>
      <c r="E297" s="118">
        <f t="shared" si="48"/>
        <v>0</v>
      </c>
      <c r="F297" s="121"/>
      <c r="G297" s="118">
        <f t="shared" si="49"/>
        <v>0</v>
      </c>
      <c r="H297" s="118">
        <f t="shared" si="50"/>
        <v>0</v>
      </c>
      <c r="I297" s="118">
        <f t="shared" si="51"/>
        <v>0</v>
      </c>
      <c r="J297" s="119" t="e">
        <f t="shared" si="52"/>
        <v>#VALUE!</v>
      </c>
      <c r="K297" s="175" t="str">
        <f t="shared" si="53"/>
        <v>XX</v>
      </c>
      <c r="L297" s="118" t="e">
        <f t="shared" si="54"/>
        <v>#VALUE!</v>
      </c>
      <c r="M297" s="120"/>
    </row>
    <row r="298" spans="1:15" ht="12.75" customHeight="1">
      <c r="A298" s="136" t="s">
        <v>550</v>
      </c>
      <c r="B298" s="118">
        <v>15</v>
      </c>
      <c r="C298" s="159" t="s">
        <v>248</v>
      </c>
      <c r="D298" s="121"/>
      <c r="E298" s="118">
        <f t="shared" si="48"/>
        <v>0</v>
      </c>
      <c r="F298" s="121"/>
      <c r="G298" s="118">
        <f t="shared" si="49"/>
        <v>0</v>
      </c>
      <c r="H298" s="118">
        <f t="shared" si="50"/>
        <v>0</v>
      </c>
      <c r="I298" s="118">
        <f t="shared" si="51"/>
        <v>0</v>
      </c>
      <c r="J298" s="119" t="e">
        <f t="shared" si="52"/>
        <v>#VALUE!</v>
      </c>
      <c r="K298" s="175" t="str">
        <f t="shared" si="53"/>
        <v>XX</v>
      </c>
      <c r="L298" s="118" t="e">
        <f t="shared" si="54"/>
        <v>#VALUE!</v>
      </c>
      <c r="M298" s="120"/>
    </row>
    <row r="299" spans="1:15" ht="12.75" customHeight="1">
      <c r="A299" s="135" t="s">
        <v>382</v>
      </c>
      <c r="B299" s="118"/>
      <c r="C299" s="159"/>
      <c r="D299" s="121"/>
      <c r="E299" s="118">
        <f t="shared" si="48"/>
        <v>0</v>
      </c>
      <c r="F299" s="121"/>
      <c r="G299" s="118">
        <f t="shared" si="49"/>
        <v>0</v>
      </c>
      <c r="H299" s="118">
        <f t="shared" si="50"/>
        <v>0</v>
      </c>
      <c r="I299" s="118">
        <f t="shared" si="51"/>
        <v>0</v>
      </c>
      <c r="J299" s="119" t="e">
        <f t="shared" si="52"/>
        <v>#VALUE!</v>
      </c>
      <c r="K299" s="175" t="str">
        <f t="shared" si="53"/>
        <v>XX</v>
      </c>
      <c r="L299" s="118" t="e">
        <f t="shared" si="54"/>
        <v>#VALUE!</v>
      </c>
      <c r="M299" s="120"/>
    </row>
    <row r="300" spans="1:15" ht="12.75" customHeight="1">
      <c r="A300" s="136" t="s">
        <v>708</v>
      </c>
      <c r="B300" s="118">
        <v>1</v>
      </c>
      <c r="C300" s="159" t="s">
        <v>248</v>
      </c>
      <c r="D300" s="121"/>
      <c r="E300" s="118">
        <f t="shared" si="48"/>
        <v>0</v>
      </c>
      <c r="F300" s="121"/>
      <c r="G300" s="118">
        <f t="shared" si="49"/>
        <v>0</v>
      </c>
      <c r="H300" s="118">
        <f t="shared" si="50"/>
        <v>0</v>
      </c>
      <c r="I300" s="118">
        <f t="shared" si="51"/>
        <v>0</v>
      </c>
      <c r="J300" s="119" t="e">
        <f t="shared" si="52"/>
        <v>#VALUE!</v>
      </c>
      <c r="K300" s="175" t="str">
        <f t="shared" si="53"/>
        <v>XX</v>
      </c>
      <c r="L300" s="118" t="e">
        <f t="shared" si="54"/>
        <v>#VALUE!</v>
      </c>
      <c r="M300" s="120"/>
    </row>
    <row r="301" spans="1:15" ht="12.75" customHeight="1">
      <c r="A301" s="136" t="s">
        <v>709</v>
      </c>
      <c r="B301" s="118">
        <v>2</v>
      </c>
      <c r="C301" s="159" t="s">
        <v>248</v>
      </c>
      <c r="D301" s="121"/>
      <c r="E301" s="118">
        <f t="shared" si="48"/>
        <v>0</v>
      </c>
      <c r="F301" s="121"/>
      <c r="G301" s="118">
        <f t="shared" si="49"/>
        <v>0</v>
      </c>
      <c r="H301" s="118">
        <f t="shared" si="50"/>
        <v>0</v>
      </c>
      <c r="I301" s="118">
        <f t="shared" si="51"/>
        <v>0</v>
      </c>
      <c r="J301" s="119" t="e">
        <f t="shared" si="52"/>
        <v>#VALUE!</v>
      </c>
      <c r="K301" s="175" t="str">
        <f t="shared" si="53"/>
        <v>XX</v>
      </c>
      <c r="L301" s="118" t="e">
        <f t="shared" si="54"/>
        <v>#VALUE!</v>
      </c>
      <c r="M301" s="120"/>
    </row>
    <row r="302" spans="1:15" ht="12.75" customHeight="1">
      <c r="A302" s="135" t="s">
        <v>383</v>
      </c>
      <c r="B302" s="118"/>
      <c r="C302" s="159"/>
      <c r="D302" s="121"/>
      <c r="E302" s="118">
        <f t="shared" si="48"/>
        <v>0</v>
      </c>
      <c r="F302" s="121"/>
      <c r="G302" s="118">
        <f t="shared" si="49"/>
        <v>0</v>
      </c>
      <c r="H302" s="118">
        <f t="shared" si="50"/>
        <v>0</v>
      </c>
      <c r="I302" s="118">
        <f t="shared" si="51"/>
        <v>0</v>
      </c>
      <c r="J302" s="119" t="e">
        <f t="shared" si="52"/>
        <v>#VALUE!</v>
      </c>
      <c r="K302" s="175" t="str">
        <f t="shared" si="53"/>
        <v>XX</v>
      </c>
      <c r="L302" s="118" t="e">
        <f t="shared" si="54"/>
        <v>#VALUE!</v>
      </c>
      <c r="M302" s="120"/>
    </row>
    <row r="303" spans="1:15" s="111" customFormat="1" ht="12.75" customHeight="1">
      <c r="A303" s="135" t="s">
        <v>384</v>
      </c>
      <c r="B303" s="118"/>
      <c r="C303" s="159"/>
      <c r="D303" s="121"/>
      <c r="E303" s="118">
        <f t="shared" si="48"/>
        <v>0</v>
      </c>
      <c r="F303" s="121"/>
      <c r="G303" s="118">
        <f t="shared" si="49"/>
        <v>0</v>
      </c>
      <c r="H303" s="118">
        <f t="shared" si="50"/>
        <v>0</v>
      </c>
      <c r="I303" s="118">
        <f t="shared" si="51"/>
        <v>0</v>
      </c>
      <c r="J303" s="119" t="e">
        <f t="shared" si="52"/>
        <v>#VALUE!</v>
      </c>
      <c r="K303" s="175" t="str">
        <f t="shared" si="53"/>
        <v>XX</v>
      </c>
      <c r="L303" s="118" t="e">
        <f t="shared" si="54"/>
        <v>#VALUE!</v>
      </c>
      <c r="M303" s="120"/>
      <c r="O303" s="126"/>
    </row>
    <row r="304" spans="1:15" ht="12.75" customHeight="1">
      <c r="A304" s="136" t="s">
        <v>1115</v>
      </c>
      <c r="B304" s="118">
        <v>13</v>
      </c>
      <c r="C304" s="159" t="s">
        <v>248</v>
      </c>
      <c r="D304" s="121"/>
      <c r="E304" s="118">
        <f t="shared" si="48"/>
        <v>0</v>
      </c>
      <c r="F304" s="121"/>
      <c r="G304" s="118">
        <f t="shared" si="49"/>
        <v>0</v>
      </c>
      <c r="H304" s="118">
        <f t="shared" si="50"/>
        <v>0</v>
      </c>
      <c r="I304" s="118">
        <f t="shared" si="51"/>
        <v>0</v>
      </c>
      <c r="J304" s="119" t="e">
        <f t="shared" si="52"/>
        <v>#VALUE!</v>
      </c>
      <c r="K304" s="175" t="str">
        <f t="shared" si="53"/>
        <v>XX</v>
      </c>
      <c r="L304" s="118" t="e">
        <f t="shared" si="54"/>
        <v>#VALUE!</v>
      </c>
      <c r="M304" s="120"/>
      <c r="O304" s="124"/>
    </row>
    <row r="305" spans="1:15" ht="12.75" customHeight="1">
      <c r="A305" s="135" t="s">
        <v>20</v>
      </c>
      <c r="B305" s="174"/>
      <c r="C305" s="159"/>
      <c r="D305" s="234"/>
      <c r="E305" s="118">
        <f t="shared" si="48"/>
        <v>0</v>
      </c>
      <c r="F305" s="234"/>
      <c r="G305" s="118">
        <f t="shared" si="49"/>
        <v>0</v>
      </c>
      <c r="H305" s="118">
        <f t="shared" si="50"/>
        <v>0</v>
      </c>
      <c r="I305" s="118">
        <f t="shared" si="51"/>
        <v>0</v>
      </c>
      <c r="J305" s="119" t="e">
        <f t="shared" si="52"/>
        <v>#VALUE!</v>
      </c>
      <c r="K305" s="175" t="str">
        <f t="shared" si="53"/>
        <v>XX</v>
      </c>
      <c r="L305" s="118" t="e">
        <f t="shared" si="54"/>
        <v>#VALUE!</v>
      </c>
      <c r="M305" s="120"/>
      <c r="O305" s="124"/>
    </row>
    <row r="306" spans="1:15" ht="12.75" customHeight="1">
      <c r="A306" s="136" t="s">
        <v>710</v>
      </c>
      <c r="B306" s="118">
        <v>2</v>
      </c>
      <c r="C306" s="159" t="s">
        <v>248</v>
      </c>
      <c r="D306" s="121"/>
      <c r="E306" s="118">
        <f t="shared" si="48"/>
        <v>0</v>
      </c>
      <c r="F306" s="121"/>
      <c r="G306" s="118">
        <f t="shared" si="49"/>
        <v>0</v>
      </c>
      <c r="H306" s="118">
        <f t="shared" si="50"/>
        <v>0</v>
      </c>
      <c r="I306" s="118">
        <f t="shared" si="51"/>
        <v>0</v>
      </c>
      <c r="J306" s="119" t="e">
        <f t="shared" si="52"/>
        <v>#VALUE!</v>
      </c>
      <c r="K306" s="175" t="str">
        <f t="shared" si="53"/>
        <v>XX</v>
      </c>
      <c r="L306" s="118" t="e">
        <f t="shared" si="54"/>
        <v>#VALUE!</v>
      </c>
      <c r="M306" s="120"/>
      <c r="O306" s="124"/>
    </row>
    <row r="307" spans="1:15" ht="12.75" customHeight="1">
      <c r="A307" s="136" t="s">
        <v>1142</v>
      </c>
      <c r="B307" s="118">
        <v>2</v>
      </c>
      <c r="C307" s="159" t="s">
        <v>248</v>
      </c>
      <c r="D307" s="121"/>
      <c r="E307" s="118">
        <f t="shared" si="48"/>
        <v>0</v>
      </c>
      <c r="F307" s="121"/>
      <c r="G307" s="118">
        <f t="shared" si="49"/>
        <v>0</v>
      </c>
      <c r="H307" s="118">
        <f t="shared" si="50"/>
        <v>0</v>
      </c>
      <c r="I307" s="118">
        <f t="shared" si="51"/>
        <v>0</v>
      </c>
      <c r="J307" s="119" t="e">
        <f t="shared" si="52"/>
        <v>#VALUE!</v>
      </c>
      <c r="K307" s="175" t="str">
        <f t="shared" si="53"/>
        <v>XX</v>
      </c>
      <c r="L307" s="118" t="e">
        <f t="shared" si="54"/>
        <v>#VALUE!</v>
      </c>
      <c r="M307" s="120"/>
      <c r="O307" s="124"/>
    </row>
    <row r="308" spans="1:15" ht="12.75" customHeight="1">
      <c r="A308" s="135" t="s">
        <v>21</v>
      </c>
      <c r="B308" s="118"/>
      <c r="C308" s="159"/>
      <c r="D308" s="121"/>
      <c r="E308" s="118">
        <f t="shared" si="48"/>
        <v>0</v>
      </c>
      <c r="F308" s="121"/>
      <c r="G308" s="118">
        <f t="shared" si="49"/>
        <v>0</v>
      </c>
      <c r="H308" s="118">
        <f t="shared" si="50"/>
        <v>0</v>
      </c>
      <c r="I308" s="118">
        <f t="shared" si="51"/>
        <v>0</v>
      </c>
      <c r="J308" s="119" t="e">
        <f t="shared" si="52"/>
        <v>#VALUE!</v>
      </c>
      <c r="K308" s="175" t="str">
        <f t="shared" si="53"/>
        <v>XX</v>
      </c>
      <c r="L308" s="118" t="e">
        <f t="shared" si="54"/>
        <v>#VALUE!</v>
      </c>
      <c r="M308" s="120"/>
      <c r="O308" s="124"/>
    </row>
    <row r="309" spans="1:15" ht="12.75" customHeight="1">
      <c r="A309" s="136" t="s">
        <v>711</v>
      </c>
      <c r="B309" s="118">
        <v>2</v>
      </c>
      <c r="C309" s="159" t="s">
        <v>248</v>
      </c>
      <c r="D309" s="121"/>
      <c r="E309" s="118">
        <f t="shared" si="48"/>
        <v>0</v>
      </c>
      <c r="F309" s="121"/>
      <c r="G309" s="118">
        <f t="shared" si="49"/>
        <v>0</v>
      </c>
      <c r="H309" s="118">
        <f t="shared" si="50"/>
        <v>0</v>
      </c>
      <c r="I309" s="118">
        <f t="shared" si="51"/>
        <v>0</v>
      </c>
      <c r="J309" s="119" t="e">
        <f t="shared" si="52"/>
        <v>#VALUE!</v>
      </c>
      <c r="K309" s="175" t="str">
        <f t="shared" si="53"/>
        <v>XX</v>
      </c>
      <c r="L309" s="118" t="e">
        <f t="shared" si="54"/>
        <v>#VALUE!</v>
      </c>
      <c r="M309" s="120"/>
      <c r="O309" s="124"/>
    </row>
    <row r="310" spans="1:15" ht="12.75" customHeight="1">
      <c r="A310" s="135" t="s">
        <v>385</v>
      </c>
      <c r="B310" s="118"/>
      <c r="C310" s="159"/>
      <c r="D310" s="121"/>
      <c r="E310" s="118">
        <f t="shared" si="48"/>
        <v>0</v>
      </c>
      <c r="F310" s="121"/>
      <c r="G310" s="118">
        <f t="shared" si="49"/>
        <v>0</v>
      </c>
      <c r="H310" s="118">
        <f t="shared" si="50"/>
        <v>0</v>
      </c>
      <c r="I310" s="118">
        <f t="shared" si="51"/>
        <v>0</v>
      </c>
      <c r="J310" s="119" t="e">
        <f t="shared" si="52"/>
        <v>#VALUE!</v>
      </c>
      <c r="K310" s="175" t="str">
        <f t="shared" si="53"/>
        <v>XX</v>
      </c>
      <c r="L310" s="118" t="e">
        <f t="shared" si="54"/>
        <v>#VALUE!</v>
      </c>
      <c r="M310" s="120"/>
      <c r="O310" s="124"/>
    </row>
    <row r="311" spans="1:15" ht="12.75" customHeight="1">
      <c r="A311" s="136" t="s">
        <v>551</v>
      </c>
      <c r="B311" s="118">
        <v>10</v>
      </c>
      <c r="C311" s="159" t="s">
        <v>248</v>
      </c>
      <c r="D311" s="121"/>
      <c r="E311" s="118">
        <f t="shared" si="48"/>
        <v>0</v>
      </c>
      <c r="F311" s="121"/>
      <c r="G311" s="118">
        <f t="shared" si="49"/>
        <v>0</v>
      </c>
      <c r="H311" s="118">
        <f t="shared" si="50"/>
        <v>0</v>
      </c>
      <c r="I311" s="118">
        <f t="shared" si="51"/>
        <v>0</v>
      </c>
      <c r="J311" s="119" t="e">
        <f t="shared" si="52"/>
        <v>#VALUE!</v>
      </c>
      <c r="K311" s="175" t="str">
        <f t="shared" si="53"/>
        <v>XX</v>
      </c>
      <c r="L311" s="118" t="e">
        <f t="shared" si="54"/>
        <v>#VALUE!</v>
      </c>
      <c r="M311" s="120"/>
      <c r="O311" s="124"/>
    </row>
    <row r="312" spans="1:15" ht="12.75" customHeight="1">
      <c r="A312" s="136" t="s">
        <v>386</v>
      </c>
      <c r="B312" s="118">
        <v>10</v>
      </c>
      <c r="C312" s="159" t="s">
        <v>248</v>
      </c>
      <c r="D312" s="121"/>
      <c r="E312" s="118">
        <f t="shared" si="48"/>
        <v>0</v>
      </c>
      <c r="F312" s="121"/>
      <c r="G312" s="118">
        <f t="shared" si="49"/>
        <v>0</v>
      </c>
      <c r="H312" s="118">
        <f t="shared" si="50"/>
        <v>0</v>
      </c>
      <c r="I312" s="118">
        <f t="shared" si="51"/>
        <v>0</v>
      </c>
      <c r="J312" s="119" t="e">
        <f t="shared" si="52"/>
        <v>#VALUE!</v>
      </c>
      <c r="K312" s="175" t="str">
        <f t="shared" si="53"/>
        <v>XX</v>
      </c>
      <c r="L312" s="118" t="e">
        <f t="shared" si="54"/>
        <v>#VALUE!</v>
      </c>
      <c r="M312" s="120"/>
      <c r="O312" s="124"/>
    </row>
    <row r="313" spans="1:15" ht="12.75" customHeight="1">
      <c r="A313" s="135" t="s">
        <v>552</v>
      </c>
      <c r="B313" s="174"/>
      <c r="C313" s="159"/>
      <c r="D313" s="234"/>
      <c r="E313" s="118">
        <f t="shared" si="48"/>
        <v>0</v>
      </c>
      <c r="F313" s="234"/>
      <c r="G313" s="118">
        <f t="shared" si="49"/>
        <v>0</v>
      </c>
      <c r="H313" s="118">
        <f t="shared" si="50"/>
        <v>0</v>
      </c>
      <c r="I313" s="118">
        <f t="shared" si="51"/>
        <v>0</v>
      </c>
      <c r="J313" s="119" t="e">
        <f t="shared" si="52"/>
        <v>#VALUE!</v>
      </c>
      <c r="K313" s="175" t="str">
        <f t="shared" si="53"/>
        <v>XX</v>
      </c>
      <c r="L313" s="118" t="e">
        <f t="shared" si="54"/>
        <v>#VALUE!</v>
      </c>
      <c r="M313" s="120"/>
      <c r="O313" s="124"/>
    </row>
    <row r="314" spans="1:15" ht="12.75" customHeight="1">
      <c r="A314" s="136" t="s">
        <v>1070</v>
      </c>
      <c r="B314" s="118">
        <v>2</v>
      </c>
      <c r="C314" s="159" t="s">
        <v>248</v>
      </c>
      <c r="D314" s="121"/>
      <c r="E314" s="118">
        <f t="shared" si="48"/>
        <v>0</v>
      </c>
      <c r="F314" s="121"/>
      <c r="G314" s="118">
        <f t="shared" si="49"/>
        <v>0</v>
      </c>
      <c r="H314" s="118">
        <f t="shared" si="50"/>
        <v>0</v>
      </c>
      <c r="I314" s="118">
        <f t="shared" si="51"/>
        <v>0</v>
      </c>
      <c r="J314" s="119" t="e">
        <f t="shared" si="52"/>
        <v>#VALUE!</v>
      </c>
      <c r="K314" s="175" t="str">
        <f t="shared" si="53"/>
        <v>XX</v>
      </c>
      <c r="L314" s="118" t="e">
        <f t="shared" si="54"/>
        <v>#VALUE!</v>
      </c>
      <c r="M314" s="120"/>
      <c r="O314" s="124"/>
    </row>
    <row r="315" spans="1:15" ht="12.75" customHeight="1">
      <c r="A315" s="135" t="s">
        <v>387</v>
      </c>
      <c r="B315" s="118"/>
      <c r="C315" s="159"/>
      <c r="D315" s="121"/>
      <c r="E315" s="118">
        <f t="shared" si="48"/>
        <v>0</v>
      </c>
      <c r="F315" s="121"/>
      <c r="G315" s="118">
        <f t="shared" si="49"/>
        <v>0</v>
      </c>
      <c r="H315" s="118">
        <f t="shared" si="50"/>
        <v>0</v>
      </c>
      <c r="I315" s="118">
        <f t="shared" si="51"/>
        <v>0</v>
      </c>
      <c r="J315" s="119" t="e">
        <f t="shared" si="52"/>
        <v>#VALUE!</v>
      </c>
      <c r="K315" s="175" t="str">
        <f t="shared" si="53"/>
        <v>XX</v>
      </c>
      <c r="L315" s="118" t="e">
        <f t="shared" si="54"/>
        <v>#VALUE!</v>
      </c>
      <c r="M315" s="120"/>
      <c r="O315" s="124"/>
    </row>
    <row r="316" spans="1:15" ht="12.75" customHeight="1">
      <c r="A316" s="136" t="s">
        <v>712</v>
      </c>
      <c r="B316" s="118">
        <v>2</v>
      </c>
      <c r="C316" s="159" t="s">
        <v>248</v>
      </c>
      <c r="D316" s="121"/>
      <c r="E316" s="118">
        <f t="shared" si="48"/>
        <v>0</v>
      </c>
      <c r="F316" s="121"/>
      <c r="G316" s="118">
        <f t="shared" si="49"/>
        <v>0</v>
      </c>
      <c r="H316" s="118">
        <f t="shared" si="50"/>
        <v>0</v>
      </c>
      <c r="I316" s="118">
        <f t="shared" si="51"/>
        <v>0</v>
      </c>
      <c r="J316" s="119" t="e">
        <f t="shared" si="52"/>
        <v>#VALUE!</v>
      </c>
      <c r="K316" s="175" t="str">
        <f t="shared" si="53"/>
        <v>XX</v>
      </c>
      <c r="L316" s="118" t="e">
        <f t="shared" si="54"/>
        <v>#VALUE!</v>
      </c>
      <c r="M316" s="120"/>
      <c r="O316" s="124"/>
    </row>
    <row r="317" spans="1:15" ht="12.75" customHeight="1">
      <c r="A317" s="135" t="s">
        <v>388</v>
      </c>
      <c r="B317" s="118"/>
      <c r="C317" s="159"/>
      <c r="D317" s="121"/>
      <c r="E317" s="118">
        <f t="shared" si="48"/>
        <v>0</v>
      </c>
      <c r="F317" s="121"/>
      <c r="G317" s="118">
        <f t="shared" si="49"/>
        <v>0</v>
      </c>
      <c r="H317" s="118">
        <f t="shared" si="50"/>
        <v>0</v>
      </c>
      <c r="I317" s="118">
        <f t="shared" si="51"/>
        <v>0</v>
      </c>
      <c r="J317" s="119" t="e">
        <f t="shared" si="52"/>
        <v>#VALUE!</v>
      </c>
      <c r="K317" s="175" t="str">
        <f t="shared" si="53"/>
        <v>XX</v>
      </c>
      <c r="L317" s="118" t="e">
        <f t="shared" si="54"/>
        <v>#VALUE!</v>
      </c>
      <c r="M317" s="120"/>
      <c r="O317" s="124"/>
    </row>
    <row r="318" spans="1:15" ht="12.75" customHeight="1">
      <c r="A318" s="135" t="s">
        <v>389</v>
      </c>
      <c r="B318" s="118"/>
      <c r="C318" s="159"/>
      <c r="D318" s="121"/>
      <c r="E318" s="118">
        <f t="shared" si="48"/>
        <v>0</v>
      </c>
      <c r="F318" s="121"/>
      <c r="G318" s="118">
        <f t="shared" si="49"/>
        <v>0</v>
      </c>
      <c r="H318" s="118">
        <f t="shared" si="50"/>
        <v>0</v>
      </c>
      <c r="I318" s="118">
        <f t="shared" si="51"/>
        <v>0</v>
      </c>
      <c r="J318" s="119" t="e">
        <f t="shared" si="52"/>
        <v>#VALUE!</v>
      </c>
      <c r="K318" s="175" t="str">
        <f t="shared" si="53"/>
        <v>XX</v>
      </c>
      <c r="L318" s="118" t="e">
        <f t="shared" si="54"/>
        <v>#VALUE!</v>
      </c>
      <c r="M318" s="120"/>
      <c r="O318" s="124"/>
    </row>
    <row r="319" spans="1:15" ht="12.75" customHeight="1">
      <c r="A319" s="136" t="s">
        <v>553</v>
      </c>
      <c r="B319" s="118">
        <v>10</v>
      </c>
      <c r="C319" s="159" t="s">
        <v>248</v>
      </c>
      <c r="D319" s="121"/>
      <c r="E319" s="118">
        <f t="shared" si="48"/>
        <v>0</v>
      </c>
      <c r="F319" s="121"/>
      <c r="G319" s="118">
        <f t="shared" si="49"/>
        <v>0</v>
      </c>
      <c r="H319" s="118">
        <f t="shared" si="50"/>
        <v>0</v>
      </c>
      <c r="I319" s="118">
        <f t="shared" si="51"/>
        <v>0</v>
      </c>
      <c r="J319" s="119" t="e">
        <f t="shared" si="52"/>
        <v>#VALUE!</v>
      </c>
      <c r="K319" s="175" t="str">
        <f t="shared" si="53"/>
        <v>XX</v>
      </c>
      <c r="L319" s="118" t="e">
        <f t="shared" si="54"/>
        <v>#VALUE!</v>
      </c>
      <c r="M319" s="120"/>
      <c r="O319" s="124"/>
    </row>
    <row r="320" spans="1:15" ht="12.75" customHeight="1">
      <c r="A320" s="136" t="s">
        <v>713</v>
      </c>
      <c r="B320" s="118">
        <v>2</v>
      </c>
      <c r="C320" s="159" t="s">
        <v>248</v>
      </c>
      <c r="D320" s="121"/>
      <c r="E320" s="118">
        <f t="shared" si="48"/>
        <v>0</v>
      </c>
      <c r="F320" s="121"/>
      <c r="G320" s="118">
        <f t="shared" si="49"/>
        <v>0</v>
      </c>
      <c r="H320" s="118">
        <f t="shared" si="50"/>
        <v>0</v>
      </c>
      <c r="I320" s="118">
        <f t="shared" si="51"/>
        <v>0</v>
      </c>
      <c r="J320" s="119" t="e">
        <f t="shared" si="52"/>
        <v>#VALUE!</v>
      </c>
      <c r="K320" s="175" t="str">
        <f t="shared" si="53"/>
        <v>XX</v>
      </c>
      <c r="L320" s="118" t="e">
        <f t="shared" si="54"/>
        <v>#VALUE!</v>
      </c>
      <c r="M320" s="120"/>
      <c r="O320" s="124"/>
    </row>
    <row r="321" spans="1:15" ht="12.75" customHeight="1">
      <c r="A321" s="135" t="s">
        <v>390</v>
      </c>
      <c r="B321" s="118"/>
      <c r="C321" s="159"/>
      <c r="D321" s="121"/>
      <c r="E321" s="118">
        <f t="shared" si="48"/>
        <v>0</v>
      </c>
      <c r="F321" s="121"/>
      <c r="G321" s="118">
        <f t="shared" si="49"/>
        <v>0</v>
      </c>
      <c r="H321" s="118">
        <f t="shared" si="50"/>
        <v>0</v>
      </c>
      <c r="I321" s="118">
        <f t="shared" si="51"/>
        <v>0</v>
      </c>
      <c r="J321" s="119" t="e">
        <f t="shared" si="52"/>
        <v>#VALUE!</v>
      </c>
      <c r="K321" s="175" t="str">
        <f t="shared" si="53"/>
        <v>XX</v>
      </c>
      <c r="L321" s="118" t="e">
        <f t="shared" si="54"/>
        <v>#VALUE!</v>
      </c>
      <c r="M321" s="120"/>
      <c r="O321" s="124"/>
    </row>
    <row r="322" spans="1:15" ht="12.75" customHeight="1">
      <c r="A322" s="136" t="s">
        <v>506</v>
      </c>
      <c r="B322" s="118">
        <v>2</v>
      </c>
      <c r="C322" s="159" t="s">
        <v>248</v>
      </c>
      <c r="D322" s="121"/>
      <c r="E322" s="118">
        <f t="shared" si="48"/>
        <v>0</v>
      </c>
      <c r="F322" s="121"/>
      <c r="G322" s="118">
        <f t="shared" si="49"/>
        <v>0</v>
      </c>
      <c r="H322" s="118">
        <f t="shared" si="50"/>
        <v>0</v>
      </c>
      <c r="I322" s="118">
        <f t="shared" si="51"/>
        <v>0</v>
      </c>
      <c r="J322" s="119" t="e">
        <f t="shared" si="52"/>
        <v>#VALUE!</v>
      </c>
      <c r="K322" s="175" t="str">
        <f t="shared" si="53"/>
        <v>XX</v>
      </c>
      <c r="L322" s="118" t="e">
        <f t="shared" si="54"/>
        <v>#VALUE!</v>
      </c>
      <c r="M322" s="120"/>
      <c r="O322" s="124"/>
    </row>
    <row r="323" spans="1:15" ht="12.75" customHeight="1">
      <c r="A323" s="135" t="s">
        <v>391</v>
      </c>
      <c r="B323" s="118"/>
      <c r="C323" s="159"/>
      <c r="D323" s="121"/>
      <c r="E323" s="118">
        <f t="shared" si="48"/>
        <v>0</v>
      </c>
      <c r="F323" s="121"/>
      <c r="G323" s="118">
        <f t="shared" si="49"/>
        <v>0</v>
      </c>
      <c r="H323" s="118">
        <f t="shared" si="50"/>
        <v>0</v>
      </c>
      <c r="I323" s="118">
        <f t="shared" si="51"/>
        <v>0</v>
      </c>
      <c r="J323" s="119" t="e">
        <f t="shared" si="52"/>
        <v>#VALUE!</v>
      </c>
      <c r="K323" s="175" t="str">
        <f t="shared" si="53"/>
        <v>XX</v>
      </c>
      <c r="L323" s="118" t="e">
        <f t="shared" si="54"/>
        <v>#VALUE!</v>
      </c>
      <c r="M323" s="120"/>
      <c r="O323" s="124"/>
    </row>
    <row r="324" spans="1:15" s="111" customFormat="1" ht="12.75" customHeight="1">
      <c r="A324" s="180" t="s">
        <v>554</v>
      </c>
      <c r="B324" s="118">
        <v>6</v>
      </c>
      <c r="C324" s="159" t="s">
        <v>248</v>
      </c>
      <c r="D324" s="121"/>
      <c r="E324" s="118">
        <f t="shared" si="48"/>
        <v>0</v>
      </c>
      <c r="F324" s="121"/>
      <c r="G324" s="118">
        <f t="shared" si="49"/>
        <v>0</v>
      </c>
      <c r="H324" s="118">
        <f t="shared" si="50"/>
        <v>0</v>
      </c>
      <c r="I324" s="118">
        <f t="shared" si="51"/>
        <v>0</v>
      </c>
      <c r="J324" s="119" t="e">
        <f t="shared" si="52"/>
        <v>#VALUE!</v>
      </c>
      <c r="K324" s="175" t="str">
        <f t="shared" si="53"/>
        <v>XX</v>
      </c>
      <c r="L324" s="118" t="e">
        <f t="shared" si="54"/>
        <v>#VALUE!</v>
      </c>
      <c r="M324" s="120"/>
      <c r="O324" s="126"/>
    </row>
    <row r="325" spans="1:15" ht="12.75" customHeight="1">
      <c r="A325" s="135" t="s">
        <v>393</v>
      </c>
      <c r="B325" s="174"/>
      <c r="C325" s="159"/>
      <c r="D325" s="234"/>
      <c r="E325" s="118">
        <f t="shared" si="48"/>
        <v>0</v>
      </c>
      <c r="F325" s="234"/>
      <c r="G325" s="118">
        <f t="shared" si="49"/>
        <v>0</v>
      </c>
      <c r="H325" s="118">
        <f t="shared" si="50"/>
        <v>0</v>
      </c>
      <c r="I325" s="118">
        <f t="shared" si="51"/>
        <v>0</v>
      </c>
      <c r="J325" s="119" t="e">
        <f t="shared" si="52"/>
        <v>#VALUE!</v>
      </c>
      <c r="K325" s="175" t="str">
        <f t="shared" si="53"/>
        <v>XX</v>
      </c>
      <c r="L325" s="118" t="e">
        <f t="shared" si="54"/>
        <v>#VALUE!</v>
      </c>
      <c r="M325" s="120"/>
    </row>
    <row r="326" spans="1:15" ht="12.75" customHeight="1">
      <c r="A326" s="180" t="s">
        <v>714</v>
      </c>
      <c r="B326" s="118">
        <v>2</v>
      </c>
      <c r="C326" s="159" t="s">
        <v>248</v>
      </c>
      <c r="D326" s="121"/>
      <c r="E326" s="118">
        <f t="shared" si="48"/>
        <v>0</v>
      </c>
      <c r="F326" s="121"/>
      <c r="G326" s="118">
        <f t="shared" si="49"/>
        <v>0</v>
      </c>
      <c r="H326" s="118">
        <f t="shared" si="50"/>
        <v>0</v>
      </c>
      <c r="I326" s="118">
        <f t="shared" si="51"/>
        <v>0</v>
      </c>
      <c r="J326" s="119" t="e">
        <f t="shared" si="52"/>
        <v>#VALUE!</v>
      </c>
      <c r="K326" s="175" t="str">
        <f t="shared" si="53"/>
        <v>XX</v>
      </c>
      <c r="L326" s="118" t="e">
        <f t="shared" si="54"/>
        <v>#VALUE!</v>
      </c>
      <c r="M326" s="120"/>
    </row>
    <row r="327" spans="1:15" ht="12.75" customHeight="1">
      <c r="A327" s="135" t="s">
        <v>394</v>
      </c>
      <c r="B327" s="174"/>
      <c r="C327" s="159"/>
      <c r="D327" s="234"/>
      <c r="E327" s="118">
        <f t="shared" si="48"/>
        <v>0</v>
      </c>
      <c r="F327" s="234"/>
      <c r="G327" s="118">
        <f t="shared" si="49"/>
        <v>0</v>
      </c>
      <c r="H327" s="118">
        <f t="shared" si="50"/>
        <v>0</v>
      </c>
      <c r="I327" s="118">
        <f t="shared" si="51"/>
        <v>0</v>
      </c>
      <c r="J327" s="119" t="e">
        <f t="shared" si="52"/>
        <v>#VALUE!</v>
      </c>
      <c r="K327" s="175" t="str">
        <f t="shared" si="53"/>
        <v>XX</v>
      </c>
      <c r="L327" s="118" t="e">
        <f t="shared" si="54"/>
        <v>#VALUE!</v>
      </c>
      <c r="M327" s="120"/>
    </row>
    <row r="328" spans="1:15" ht="12.75" customHeight="1">
      <c r="A328" s="135" t="s">
        <v>395</v>
      </c>
      <c r="B328" s="118"/>
      <c r="C328" s="159"/>
      <c r="D328" s="121"/>
      <c r="E328" s="118">
        <f t="shared" si="48"/>
        <v>0</v>
      </c>
      <c r="F328" s="121"/>
      <c r="G328" s="118">
        <f t="shared" si="49"/>
        <v>0</v>
      </c>
      <c r="H328" s="118">
        <f t="shared" si="50"/>
        <v>0</v>
      </c>
      <c r="I328" s="118">
        <f t="shared" si="51"/>
        <v>0</v>
      </c>
      <c r="J328" s="119" t="e">
        <f t="shared" si="52"/>
        <v>#VALUE!</v>
      </c>
      <c r="K328" s="175" t="str">
        <f t="shared" si="53"/>
        <v>XX</v>
      </c>
      <c r="L328" s="118" t="e">
        <f t="shared" si="54"/>
        <v>#VALUE!</v>
      </c>
      <c r="M328" s="120"/>
    </row>
    <row r="329" spans="1:15" ht="12.75" customHeight="1">
      <c r="A329" s="136" t="s">
        <v>555</v>
      </c>
      <c r="B329" s="118">
        <v>10</v>
      </c>
      <c r="C329" s="159" t="s">
        <v>248</v>
      </c>
      <c r="D329" s="121"/>
      <c r="E329" s="118">
        <f t="shared" si="48"/>
        <v>0</v>
      </c>
      <c r="F329" s="121"/>
      <c r="G329" s="118">
        <f t="shared" si="49"/>
        <v>0</v>
      </c>
      <c r="H329" s="118">
        <f t="shared" si="50"/>
        <v>0</v>
      </c>
      <c r="I329" s="118">
        <f t="shared" si="51"/>
        <v>0</v>
      </c>
      <c r="J329" s="119" t="e">
        <f t="shared" si="52"/>
        <v>#VALUE!</v>
      </c>
      <c r="K329" s="175" t="str">
        <f t="shared" si="53"/>
        <v>XX</v>
      </c>
      <c r="L329" s="118" t="e">
        <f t="shared" si="54"/>
        <v>#VALUE!</v>
      </c>
      <c r="M329" s="120"/>
    </row>
    <row r="330" spans="1:15" ht="12.75" customHeight="1">
      <c r="A330" s="135" t="s">
        <v>396</v>
      </c>
      <c r="B330" s="174"/>
      <c r="C330" s="159"/>
      <c r="D330" s="234"/>
      <c r="E330" s="118">
        <f t="shared" si="48"/>
        <v>0</v>
      </c>
      <c r="F330" s="234"/>
      <c r="G330" s="118">
        <f t="shared" si="49"/>
        <v>0</v>
      </c>
      <c r="H330" s="118">
        <f t="shared" si="50"/>
        <v>0</v>
      </c>
      <c r="I330" s="118">
        <f t="shared" si="51"/>
        <v>0</v>
      </c>
      <c r="J330" s="119" t="e">
        <f t="shared" si="52"/>
        <v>#VALUE!</v>
      </c>
      <c r="K330" s="175" t="str">
        <f t="shared" si="53"/>
        <v>XX</v>
      </c>
      <c r="L330" s="118" t="e">
        <f t="shared" si="54"/>
        <v>#VALUE!</v>
      </c>
      <c r="M330" s="120"/>
    </row>
    <row r="331" spans="1:15" ht="12.75" customHeight="1">
      <c r="A331" s="136" t="s">
        <v>556</v>
      </c>
      <c r="B331" s="118">
        <v>15</v>
      </c>
      <c r="C331" s="159" t="s">
        <v>248</v>
      </c>
      <c r="D331" s="121"/>
      <c r="E331" s="118">
        <f t="shared" si="48"/>
        <v>0</v>
      </c>
      <c r="F331" s="121"/>
      <c r="G331" s="118">
        <f t="shared" si="49"/>
        <v>0</v>
      </c>
      <c r="H331" s="118">
        <f t="shared" si="50"/>
        <v>0</v>
      </c>
      <c r="I331" s="118">
        <f t="shared" si="51"/>
        <v>0</v>
      </c>
      <c r="J331" s="119" t="e">
        <f t="shared" si="52"/>
        <v>#VALUE!</v>
      </c>
      <c r="K331" s="175" t="str">
        <f t="shared" si="53"/>
        <v>XX</v>
      </c>
      <c r="L331" s="118" t="e">
        <f t="shared" si="54"/>
        <v>#VALUE!</v>
      </c>
      <c r="M331" s="120"/>
    </row>
    <row r="332" spans="1:15" ht="12.75" customHeight="1">
      <c r="A332" s="135" t="s">
        <v>23</v>
      </c>
      <c r="B332" s="174"/>
      <c r="C332" s="159"/>
      <c r="D332" s="234"/>
      <c r="E332" s="118">
        <f t="shared" si="48"/>
        <v>0</v>
      </c>
      <c r="F332" s="234"/>
      <c r="G332" s="118">
        <f t="shared" si="49"/>
        <v>0</v>
      </c>
      <c r="H332" s="118">
        <f t="shared" si="50"/>
        <v>0</v>
      </c>
      <c r="I332" s="118">
        <f t="shared" si="51"/>
        <v>0</v>
      </c>
      <c r="J332" s="119" t="e">
        <f t="shared" si="52"/>
        <v>#VALUE!</v>
      </c>
      <c r="K332" s="175" t="str">
        <f t="shared" si="53"/>
        <v>XX</v>
      </c>
      <c r="L332" s="118" t="e">
        <f t="shared" si="54"/>
        <v>#VALUE!</v>
      </c>
      <c r="M332" s="120"/>
    </row>
    <row r="333" spans="1:15" ht="12.75" customHeight="1">
      <c r="A333" s="136" t="s">
        <v>557</v>
      </c>
      <c r="B333" s="118">
        <v>10</v>
      </c>
      <c r="C333" s="159" t="s">
        <v>248</v>
      </c>
      <c r="D333" s="121"/>
      <c r="E333" s="118">
        <f t="shared" si="48"/>
        <v>0</v>
      </c>
      <c r="F333" s="121"/>
      <c r="G333" s="118">
        <f t="shared" si="49"/>
        <v>0</v>
      </c>
      <c r="H333" s="118">
        <f t="shared" si="50"/>
        <v>0</v>
      </c>
      <c r="I333" s="118">
        <f t="shared" si="51"/>
        <v>0</v>
      </c>
      <c r="J333" s="119" t="e">
        <f t="shared" si="52"/>
        <v>#VALUE!</v>
      </c>
      <c r="K333" s="175" t="str">
        <f t="shared" si="53"/>
        <v>XX</v>
      </c>
      <c r="L333" s="118" t="e">
        <f t="shared" si="54"/>
        <v>#VALUE!</v>
      </c>
      <c r="M333" s="120"/>
    </row>
    <row r="334" spans="1:15" ht="12.75" customHeight="1">
      <c r="A334" s="135" t="s">
        <v>397</v>
      </c>
      <c r="B334" s="174"/>
      <c r="C334" s="159"/>
      <c r="D334" s="234"/>
      <c r="E334" s="118">
        <f t="shared" si="48"/>
        <v>0</v>
      </c>
      <c r="F334" s="234"/>
      <c r="G334" s="118">
        <f t="shared" si="49"/>
        <v>0</v>
      </c>
      <c r="H334" s="118">
        <f t="shared" si="50"/>
        <v>0</v>
      </c>
      <c r="I334" s="118">
        <f t="shared" si="51"/>
        <v>0</v>
      </c>
      <c r="J334" s="119" t="e">
        <f t="shared" si="52"/>
        <v>#VALUE!</v>
      </c>
      <c r="K334" s="175" t="str">
        <f t="shared" si="53"/>
        <v>XX</v>
      </c>
      <c r="L334" s="118" t="e">
        <f t="shared" si="54"/>
        <v>#VALUE!</v>
      </c>
      <c r="M334" s="120"/>
    </row>
    <row r="335" spans="1:15" ht="12.75" customHeight="1">
      <c r="A335" s="136" t="s">
        <v>558</v>
      </c>
      <c r="B335" s="118">
        <v>5.98</v>
      </c>
      <c r="C335" s="159" t="s">
        <v>224</v>
      </c>
      <c r="D335" s="121"/>
      <c r="E335" s="118">
        <f t="shared" si="48"/>
        <v>0</v>
      </c>
      <c r="F335" s="121"/>
      <c r="G335" s="118">
        <f t="shared" si="49"/>
        <v>0</v>
      </c>
      <c r="H335" s="118">
        <f t="shared" si="50"/>
        <v>0</v>
      </c>
      <c r="I335" s="118">
        <f t="shared" si="51"/>
        <v>0</v>
      </c>
      <c r="J335" s="119" t="e">
        <f t="shared" si="52"/>
        <v>#VALUE!</v>
      </c>
      <c r="K335" s="175" t="str">
        <f t="shared" si="53"/>
        <v>XX</v>
      </c>
      <c r="L335" s="118" t="e">
        <f t="shared" si="54"/>
        <v>#VALUE!</v>
      </c>
      <c r="M335" s="120"/>
    </row>
    <row r="336" spans="1:15" ht="12.75" customHeight="1">
      <c r="A336" s="135" t="s">
        <v>398</v>
      </c>
      <c r="B336" s="118"/>
      <c r="C336" s="159"/>
      <c r="D336" s="121"/>
      <c r="E336" s="118">
        <f t="shared" si="48"/>
        <v>0</v>
      </c>
      <c r="F336" s="121"/>
      <c r="G336" s="118">
        <f t="shared" si="49"/>
        <v>0</v>
      </c>
      <c r="H336" s="118">
        <f t="shared" si="50"/>
        <v>0</v>
      </c>
      <c r="I336" s="118">
        <f t="shared" si="51"/>
        <v>0</v>
      </c>
      <c r="J336" s="119" t="e">
        <f t="shared" si="52"/>
        <v>#VALUE!</v>
      </c>
      <c r="K336" s="175" t="str">
        <f t="shared" si="53"/>
        <v>XX</v>
      </c>
      <c r="L336" s="118" t="e">
        <f t="shared" si="54"/>
        <v>#VALUE!</v>
      </c>
      <c r="M336" s="120"/>
    </row>
    <row r="337" spans="1:13" ht="12.75" customHeight="1">
      <c r="A337" s="180" t="s">
        <v>1063</v>
      </c>
      <c r="B337" s="118">
        <v>5.66</v>
      </c>
      <c r="C337" s="159" t="s">
        <v>224</v>
      </c>
      <c r="D337" s="121"/>
      <c r="E337" s="118">
        <f t="shared" si="48"/>
        <v>0</v>
      </c>
      <c r="F337" s="121"/>
      <c r="G337" s="118">
        <f t="shared" si="49"/>
        <v>0</v>
      </c>
      <c r="H337" s="118">
        <f t="shared" si="50"/>
        <v>0</v>
      </c>
      <c r="I337" s="118">
        <f t="shared" si="51"/>
        <v>0</v>
      </c>
      <c r="J337" s="119" t="e">
        <f t="shared" si="52"/>
        <v>#VALUE!</v>
      </c>
      <c r="K337" s="175" t="str">
        <f t="shared" si="53"/>
        <v>XX</v>
      </c>
      <c r="L337" s="118" t="e">
        <f t="shared" si="54"/>
        <v>#VALUE!</v>
      </c>
      <c r="M337" s="120"/>
    </row>
    <row r="338" spans="1:13" ht="12.75" customHeight="1">
      <c r="A338" s="135" t="s">
        <v>24</v>
      </c>
      <c r="B338" s="174"/>
      <c r="C338" s="159"/>
      <c r="D338" s="234"/>
      <c r="E338" s="118">
        <f t="shared" si="48"/>
        <v>0</v>
      </c>
      <c r="F338" s="234"/>
      <c r="G338" s="118">
        <f t="shared" si="49"/>
        <v>0</v>
      </c>
      <c r="H338" s="118">
        <f t="shared" si="50"/>
        <v>0</v>
      </c>
      <c r="I338" s="118">
        <f t="shared" si="51"/>
        <v>0</v>
      </c>
      <c r="J338" s="119" t="e">
        <f t="shared" si="52"/>
        <v>#VALUE!</v>
      </c>
      <c r="K338" s="175" t="str">
        <f t="shared" si="53"/>
        <v>XX</v>
      </c>
      <c r="L338" s="118" t="e">
        <f t="shared" si="54"/>
        <v>#VALUE!</v>
      </c>
      <c r="M338" s="120"/>
    </row>
    <row r="339" spans="1:13" ht="12.75" customHeight="1">
      <c r="A339" s="136" t="s">
        <v>715</v>
      </c>
      <c r="B339" s="118">
        <v>1.21</v>
      </c>
      <c r="C339" s="159" t="s">
        <v>224</v>
      </c>
      <c r="D339" s="121"/>
      <c r="E339" s="118">
        <f t="shared" si="48"/>
        <v>0</v>
      </c>
      <c r="F339" s="121"/>
      <c r="G339" s="118">
        <f t="shared" si="49"/>
        <v>0</v>
      </c>
      <c r="H339" s="118">
        <f t="shared" si="50"/>
        <v>0</v>
      </c>
      <c r="I339" s="118">
        <f t="shared" si="51"/>
        <v>0</v>
      </c>
      <c r="J339" s="119" t="e">
        <f t="shared" si="52"/>
        <v>#VALUE!</v>
      </c>
      <c r="K339" s="175" t="str">
        <f t="shared" si="53"/>
        <v>XX</v>
      </c>
      <c r="L339" s="118" t="e">
        <f t="shared" si="54"/>
        <v>#VALUE!</v>
      </c>
      <c r="M339" s="120"/>
    </row>
    <row r="340" spans="1:13" ht="12.75" customHeight="1">
      <c r="A340" s="135" t="s">
        <v>25</v>
      </c>
      <c r="B340" s="174"/>
      <c r="C340" s="159"/>
      <c r="D340" s="234"/>
      <c r="E340" s="118">
        <f t="shared" si="48"/>
        <v>0</v>
      </c>
      <c r="F340" s="234"/>
      <c r="G340" s="118">
        <f t="shared" si="49"/>
        <v>0</v>
      </c>
      <c r="H340" s="118">
        <f t="shared" si="50"/>
        <v>0</v>
      </c>
      <c r="I340" s="118">
        <f t="shared" si="51"/>
        <v>0</v>
      </c>
      <c r="J340" s="119" t="e">
        <f t="shared" si="52"/>
        <v>#VALUE!</v>
      </c>
      <c r="K340" s="175" t="str">
        <f t="shared" si="53"/>
        <v>XX</v>
      </c>
      <c r="L340" s="118" t="e">
        <f t="shared" si="54"/>
        <v>#VALUE!</v>
      </c>
      <c r="M340" s="120"/>
    </row>
    <row r="341" spans="1:13" ht="12.75" customHeight="1">
      <c r="A341" s="136" t="s">
        <v>716</v>
      </c>
      <c r="B341" s="118">
        <v>2</v>
      </c>
      <c r="C341" s="159" t="s">
        <v>248</v>
      </c>
      <c r="D341" s="121"/>
      <c r="E341" s="118">
        <f t="shared" si="48"/>
        <v>0</v>
      </c>
      <c r="F341" s="121"/>
      <c r="G341" s="118">
        <f t="shared" si="49"/>
        <v>0</v>
      </c>
      <c r="H341" s="118">
        <f t="shared" si="50"/>
        <v>0</v>
      </c>
      <c r="I341" s="118">
        <f t="shared" si="51"/>
        <v>0</v>
      </c>
      <c r="J341" s="119" t="e">
        <f t="shared" si="52"/>
        <v>#VALUE!</v>
      </c>
      <c r="K341" s="175" t="str">
        <f t="shared" si="53"/>
        <v>XX</v>
      </c>
      <c r="L341" s="118" t="e">
        <f t="shared" si="54"/>
        <v>#VALUE!</v>
      </c>
      <c r="M341" s="120"/>
    </row>
    <row r="342" spans="1:13" ht="12.75" customHeight="1">
      <c r="A342" s="136" t="s">
        <v>717</v>
      </c>
      <c r="B342" s="118">
        <v>2</v>
      </c>
      <c r="C342" s="159" t="s">
        <v>248</v>
      </c>
      <c r="D342" s="121"/>
      <c r="E342" s="118">
        <f t="shared" si="48"/>
        <v>0</v>
      </c>
      <c r="F342" s="121"/>
      <c r="G342" s="118">
        <f t="shared" si="49"/>
        <v>0</v>
      </c>
      <c r="H342" s="118">
        <f t="shared" si="50"/>
        <v>0</v>
      </c>
      <c r="I342" s="118">
        <f t="shared" si="51"/>
        <v>0</v>
      </c>
      <c r="J342" s="119" t="e">
        <f t="shared" si="52"/>
        <v>#VALUE!</v>
      </c>
      <c r="K342" s="175" t="str">
        <f t="shared" si="53"/>
        <v>XX</v>
      </c>
      <c r="L342" s="118" t="e">
        <f t="shared" si="54"/>
        <v>#VALUE!</v>
      </c>
      <c r="M342" s="120"/>
    </row>
    <row r="343" spans="1:13" ht="12.75" customHeight="1">
      <c r="A343" s="136" t="s">
        <v>718</v>
      </c>
      <c r="B343" s="118">
        <v>4</v>
      </c>
      <c r="C343" s="159" t="s">
        <v>248</v>
      </c>
      <c r="D343" s="121"/>
      <c r="E343" s="118">
        <f t="shared" si="48"/>
        <v>0</v>
      </c>
      <c r="F343" s="121"/>
      <c r="G343" s="118">
        <f t="shared" si="49"/>
        <v>0</v>
      </c>
      <c r="H343" s="118">
        <f t="shared" si="50"/>
        <v>0</v>
      </c>
      <c r="I343" s="118">
        <f t="shared" si="51"/>
        <v>0</v>
      </c>
      <c r="J343" s="119" t="e">
        <f t="shared" si="52"/>
        <v>#VALUE!</v>
      </c>
      <c r="K343" s="175" t="str">
        <f t="shared" si="53"/>
        <v>XX</v>
      </c>
      <c r="L343" s="118" t="e">
        <f t="shared" si="54"/>
        <v>#VALUE!</v>
      </c>
      <c r="M343" s="120"/>
    </row>
    <row r="344" spans="1:13" ht="12.75" customHeight="1">
      <c r="A344" s="136" t="s">
        <v>719</v>
      </c>
      <c r="B344" s="118">
        <v>2</v>
      </c>
      <c r="C344" s="159" t="s">
        <v>248</v>
      </c>
      <c r="D344" s="121"/>
      <c r="E344" s="118">
        <f t="shared" si="48"/>
        <v>0</v>
      </c>
      <c r="F344" s="121"/>
      <c r="G344" s="118">
        <f t="shared" si="49"/>
        <v>0</v>
      </c>
      <c r="H344" s="118">
        <f t="shared" si="50"/>
        <v>0</v>
      </c>
      <c r="I344" s="118">
        <f t="shared" si="51"/>
        <v>0</v>
      </c>
      <c r="J344" s="119" t="e">
        <f t="shared" si="52"/>
        <v>#VALUE!</v>
      </c>
      <c r="K344" s="175" t="str">
        <f t="shared" si="53"/>
        <v>XX</v>
      </c>
      <c r="L344" s="118" t="e">
        <f t="shared" si="54"/>
        <v>#VALUE!</v>
      </c>
      <c r="M344" s="120"/>
    </row>
    <row r="345" spans="1:13" ht="12.75" customHeight="1">
      <c r="A345" s="136" t="s">
        <v>720</v>
      </c>
      <c r="B345" s="118">
        <v>2</v>
      </c>
      <c r="C345" s="159" t="s">
        <v>283</v>
      </c>
      <c r="D345" s="121"/>
      <c r="E345" s="118">
        <f t="shared" si="48"/>
        <v>0</v>
      </c>
      <c r="F345" s="121"/>
      <c r="G345" s="118">
        <f t="shared" si="49"/>
        <v>0</v>
      </c>
      <c r="H345" s="118">
        <f t="shared" si="50"/>
        <v>0</v>
      </c>
      <c r="I345" s="118">
        <f t="shared" si="51"/>
        <v>0</v>
      </c>
      <c r="J345" s="119" t="e">
        <f t="shared" si="52"/>
        <v>#VALUE!</v>
      </c>
      <c r="K345" s="175" t="str">
        <f t="shared" si="53"/>
        <v>XX</v>
      </c>
      <c r="L345" s="118" t="e">
        <f t="shared" si="54"/>
        <v>#VALUE!</v>
      </c>
      <c r="M345" s="120"/>
    </row>
    <row r="346" spans="1:13" ht="12.75" customHeight="1">
      <c r="A346" s="135" t="s">
        <v>399</v>
      </c>
      <c r="B346" s="118"/>
      <c r="C346" s="159"/>
      <c r="D346" s="121"/>
      <c r="E346" s="118">
        <f t="shared" si="48"/>
        <v>0</v>
      </c>
      <c r="F346" s="121"/>
      <c r="G346" s="118">
        <f t="shared" si="49"/>
        <v>0</v>
      </c>
      <c r="H346" s="118">
        <f t="shared" si="50"/>
        <v>0</v>
      </c>
      <c r="I346" s="118">
        <f t="shared" si="51"/>
        <v>0</v>
      </c>
      <c r="J346" s="119" t="e">
        <f t="shared" si="52"/>
        <v>#VALUE!</v>
      </c>
      <c r="K346" s="175" t="str">
        <f t="shared" si="53"/>
        <v>XX</v>
      </c>
      <c r="L346" s="118" t="e">
        <f t="shared" si="54"/>
        <v>#VALUE!</v>
      </c>
      <c r="M346" s="120"/>
    </row>
    <row r="347" spans="1:13" ht="12.75" customHeight="1">
      <c r="A347" s="136" t="s">
        <v>721</v>
      </c>
      <c r="B347" s="118">
        <v>2</v>
      </c>
      <c r="C347" s="159" t="s">
        <v>248</v>
      </c>
      <c r="D347" s="121"/>
      <c r="E347" s="118">
        <f t="shared" si="48"/>
        <v>0</v>
      </c>
      <c r="F347" s="121"/>
      <c r="G347" s="118">
        <f t="shared" si="49"/>
        <v>0</v>
      </c>
      <c r="H347" s="118">
        <f t="shared" si="50"/>
        <v>0</v>
      </c>
      <c r="I347" s="118">
        <f t="shared" si="51"/>
        <v>0</v>
      </c>
      <c r="J347" s="119" t="e">
        <f t="shared" si="52"/>
        <v>#VALUE!</v>
      </c>
      <c r="K347" s="175" t="str">
        <f t="shared" si="53"/>
        <v>XX</v>
      </c>
      <c r="L347" s="118" t="e">
        <f t="shared" si="54"/>
        <v>#VALUE!</v>
      </c>
      <c r="M347" s="120"/>
    </row>
    <row r="348" spans="1:13" ht="12.75" customHeight="1">
      <c r="A348" s="135" t="s">
        <v>400</v>
      </c>
      <c r="B348" s="118"/>
      <c r="C348" s="159"/>
      <c r="D348" s="121"/>
      <c r="E348" s="118">
        <f t="shared" si="48"/>
        <v>0</v>
      </c>
      <c r="F348" s="121"/>
      <c r="G348" s="118">
        <f t="shared" si="49"/>
        <v>0</v>
      </c>
      <c r="H348" s="118">
        <f t="shared" si="50"/>
        <v>0</v>
      </c>
      <c r="I348" s="118">
        <f t="shared" si="51"/>
        <v>0</v>
      </c>
      <c r="J348" s="119" t="e">
        <f t="shared" si="52"/>
        <v>#VALUE!</v>
      </c>
      <c r="K348" s="175" t="str">
        <f t="shared" si="53"/>
        <v>XX</v>
      </c>
      <c r="L348" s="118" t="e">
        <f t="shared" si="54"/>
        <v>#VALUE!</v>
      </c>
      <c r="M348" s="120"/>
    </row>
    <row r="349" spans="1:13" ht="12.75" customHeight="1">
      <c r="A349" s="136" t="s">
        <v>722</v>
      </c>
      <c r="B349" s="118">
        <v>1</v>
      </c>
      <c r="C349" s="159" t="s">
        <v>248</v>
      </c>
      <c r="D349" s="121"/>
      <c r="E349" s="118">
        <f t="shared" si="48"/>
        <v>0</v>
      </c>
      <c r="F349" s="121"/>
      <c r="G349" s="118">
        <f t="shared" si="49"/>
        <v>0</v>
      </c>
      <c r="H349" s="118">
        <f t="shared" si="50"/>
        <v>0</v>
      </c>
      <c r="I349" s="118">
        <f t="shared" si="51"/>
        <v>0</v>
      </c>
      <c r="J349" s="119" t="e">
        <f t="shared" si="52"/>
        <v>#VALUE!</v>
      </c>
      <c r="K349" s="175" t="str">
        <f t="shared" si="53"/>
        <v>XX</v>
      </c>
      <c r="L349" s="118" t="e">
        <f t="shared" si="54"/>
        <v>#VALUE!</v>
      </c>
      <c r="M349" s="120"/>
    </row>
    <row r="350" spans="1:13" ht="12.75" customHeight="1">
      <c r="A350" s="136" t="s">
        <v>723</v>
      </c>
      <c r="B350" s="118">
        <v>1</v>
      </c>
      <c r="C350" s="159" t="s">
        <v>248</v>
      </c>
      <c r="D350" s="121"/>
      <c r="E350" s="118">
        <f t="shared" si="48"/>
        <v>0</v>
      </c>
      <c r="F350" s="121"/>
      <c r="G350" s="118">
        <f t="shared" si="49"/>
        <v>0</v>
      </c>
      <c r="H350" s="118">
        <f t="shared" si="50"/>
        <v>0</v>
      </c>
      <c r="I350" s="118">
        <f t="shared" si="51"/>
        <v>0</v>
      </c>
      <c r="J350" s="119" t="e">
        <f t="shared" si="52"/>
        <v>#VALUE!</v>
      </c>
      <c r="K350" s="175" t="str">
        <f t="shared" si="53"/>
        <v>XX</v>
      </c>
      <c r="L350" s="118" t="e">
        <f t="shared" si="54"/>
        <v>#VALUE!</v>
      </c>
      <c r="M350" s="120"/>
    </row>
    <row r="351" spans="1:13" ht="12.75" customHeight="1">
      <c r="A351" s="135" t="s">
        <v>401</v>
      </c>
      <c r="B351" s="174"/>
      <c r="C351" s="159"/>
      <c r="D351" s="234"/>
      <c r="E351" s="118">
        <f t="shared" si="48"/>
        <v>0</v>
      </c>
      <c r="F351" s="234"/>
      <c r="G351" s="118">
        <f t="shared" si="49"/>
        <v>0</v>
      </c>
      <c r="H351" s="118">
        <f t="shared" si="50"/>
        <v>0</v>
      </c>
      <c r="I351" s="118">
        <f t="shared" si="51"/>
        <v>0</v>
      </c>
      <c r="J351" s="119" t="e">
        <f t="shared" si="52"/>
        <v>#VALUE!</v>
      </c>
      <c r="K351" s="175" t="str">
        <f t="shared" si="53"/>
        <v>XX</v>
      </c>
      <c r="L351" s="118" t="e">
        <f t="shared" si="54"/>
        <v>#VALUE!</v>
      </c>
      <c r="M351" s="120"/>
    </row>
    <row r="352" spans="1:13" ht="12.75" customHeight="1">
      <c r="A352" s="135" t="s">
        <v>402</v>
      </c>
      <c r="B352" s="118"/>
      <c r="C352" s="159"/>
      <c r="D352" s="121"/>
      <c r="E352" s="118">
        <f t="shared" ref="E352:E391" si="55">D352*B352</f>
        <v>0</v>
      </c>
      <c r="F352" s="121"/>
      <c r="G352" s="118">
        <f t="shared" ref="G352:G400" si="56">F352*B352</f>
        <v>0</v>
      </c>
      <c r="H352" s="118">
        <f t="shared" ref="H352:H400" si="57">+D352+F352</f>
        <v>0</v>
      </c>
      <c r="I352" s="118">
        <f t="shared" ref="I352:I400" si="58">E352+G352</f>
        <v>0</v>
      </c>
      <c r="J352" s="119" t="e">
        <f t="shared" ref="J352:J400" si="59">K352*I352</f>
        <v>#VALUE!</v>
      </c>
      <c r="K352" s="175" t="str">
        <f t="shared" ref="K352:K400" si="60">$K$12</f>
        <v>XX</v>
      </c>
      <c r="L352" s="118" t="e">
        <f t="shared" ref="L352:L400" si="61">I352+J352</f>
        <v>#VALUE!</v>
      </c>
      <c r="M352" s="120"/>
    </row>
    <row r="353" spans="1:13" ht="12.75" customHeight="1">
      <c r="A353" s="136" t="s">
        <v>724</v>
      </c>
      <c r="B353" s="118">
        <v>20.100000000000001</v>
      </c>
      <c r="C353" s="159" t="s">
        <v>243</v>
      </c>
      <c r="D353" s="121"/>
      <c r="E353" s="118">
        <f t="shared" si="55"/>
        <v>0</v>
      </c>
      <c r="F353" s="121"/>
      <c r="G353" s="118">
        <f t="shared" si="56"/>
        <v>0</v>
      </c>
      <c r="H353" s="118">
        <f t="shared" si="57"/>
        <v>0</v>
      </c>
      <c r="I353" s="118">
        <f t="shared" si="58"/>
        <v>0</v>
      </c>
      <c r="J353" s="119" t="e">
        <f t="shared" si="59"/>
        <v>#VALUE!</v>
      </c>
      <c r="K353" s="175" t="str">
        <f t="shared" si="60"/>
        <v>XX</v>
      </c>
      <c r="L353" s="118" t="e">
        <f t="shared" si="61"/>
        <v>#VALUE!</v>
      </c>
      <c r="M353" s="120"/>
    </row>
    <row r="354" spans="1:13" ht="12.75" customHeight="1">
      <c r="A354" s="180" t="s">
        <v>725</v>
      </c>
      <c r="B354" s="118">
        <v>21.1</v>
      </c>
      <c r="C354" s="159" t="s">
        <v>243</v>
      </c>
      <c r="D354" s="121"/>
      <c r="E354" s="118">
        <f t="shared" si="55"/>
        <v>0</v>
      </c>
      <c r="F354" s="121"/>
      <c r="G354" s="118">
        <f t="shared" si="56"/>
        <v>0</v>
      </c>
      <c r="H354" s="118">
        <f t="shared" si="57"/>
        <v>0</v>
      </c>
      <c r="I354" s="118">
        <f t="shared" si="58"/>
        <v>0</v>
      </c>
      <c r="J354" s="119" t="e">
        <f t="shared" si="59"/>
        <v>#VALUE!</v>
      </c>
      <c r="K354" s="175" t="str">
        <f t="shared" si="60"/>
        <v>XX</v>
      </c>
      <c r="L354" s="118" t="e">
        <f t="shared" si="61"/>
        <v>#VALUE!</v>
      </c>
      <c r="M354" s="120"/>
    </row>
    <row r="355" spans="1:13" ht="12.75" customHeight="1">
      <c r="A355" s="136" t="s">
        <v>403</v>
      </c>
      <c r="B355" s="118">
        <v>39.1</v>
      </c>
      <c r="C355" s="159" t="s">
        <v>243</v>
      </c>
      <c r="D355" s="121"/>
      <c r="E355" s="118">
        <f t="shared" si="55"/>
        <v>0</v>
      </c>
      <c r="F355" s="121"/>
      <c r="G355" s="118">
        <f t="shared" si="56"/>
        <v>0</v>
      </c>
      <c r="H355" s="118">
        <f t="shared" si="57"/>
        <v>0</v>
      </c>
      <c r="I355" s="118">
        <f t="shared" si="58"/>
        <v>0</v>
      </c>
      <c r="J355" s="119" t="e">
        <f t="shared" si="59"/>
        <v>#VALUE!</v>
      </c>
      <c r="K355" s="175" t="str">
        <f t="shared" si="60"/>
        <v>XX</v>
      </c>
      <c r="L355" s="118" t="e">
        <f t="shared" si="61"/>
        <v>#VALUE!</v>
      </c>
      <c r="M355" s="120"/>
    </row>
    <row r="356" spans="1:13" ht="12.75" customHeight="1">
      <c r="A356" s="136" t="s">
        <v>726</v>
      </c>
      <c r="B356" s="118">
        <v>31.9</v>
      </c>
      <c r="C356" s="159" t="s">
        <v>243</v>
      </c>
      <c r="D356" s="121"/>
      <c r="E356" s="118">
        <f t="shared" si="55"/>
        <v>0</v>
      </c>
      <c r="F356" s="121"/>
      <c r="G356" s="118">
        <f t="shared" si="56"/>
        <v>0</v>
      </c>
      <c r="H356" s="118">
        <f t="shared" si="57"/>
        <v>0</v>
      </c>
      <c r="I356" s="118">
        <f t="shared" si="58"/>
        <v>0</v>
      </c>
      <c r="J356" s="119" t="e">
        <f t="shared" si="59"/>
        <v>#VALUE!</v>
      </c>
      <c r="K356" s="175" t="str">
        <f t="shared" si="60"/>
        <v>XX</v>
      </c>
      <c r="L356" s="118" t="e">
        <f t="shared" si="61"/>
        <v>#VALUE!</v>
      </c>
      <c r="M356" s="120"/>
    </row>
    <row r="357" spans="1:13" ht="12.75" customHeight="1">
      <c r="A357" s="136" t="s">
        <v>562</v>
      </c>
      <c r="B357" s="118">
        <v>38</v>
      </c>
      <c r="C357" s="159" t="s">
        <v>248</v>
      </c>
      <c r="D357" s="121"/>
      <c r="E357" s="118">
        <f t="shared" si="55"/>
        <v>0</v>
      </c>
      <c r="F357" s="121"/>
      <c r="G357" s="118">
        <f t="shared" si="56"/>
        <v>0</v>
      </c>
      <c r="H357" s="118">
        <f t="shared" si="57"/>
        <v>0</v>
      </c>
      <c r="I357" s="118">
        <f t="shared" si="58"/>
        <v>0</v>
      </c>
      <c r="J357" s="119" t="e">
        <f t="shared" si="59"/>
        <v>#VALUE!</v>
      </c>
      <c r="K357" s="175" t="str">
        <f t="shared" si="60"/>
        <v>XX</v>
      </c>
      <c r="L357" s="118" t="e">
        <f t="shared" si="61"/>
        <v>#VALUE!</v>
      </c>
      <c r="M357" s="120"/>
    </row>
    <row r="358" spans="1:13" ht="12.75" customHeight="1">
      <c r="A358" s="136" t="s">
        <v>727</v>
      </c>
      <c r="B358" s="118">
        <v>9</v>
      </c>
      <c r="C358" s="159" t="s">
        <v>248</v>
      </c>
      <c r="D358" s="121"/>
      <c r="E358" s="118">
        <f t="shared" si="55"/>
        <v>0</v>
      </c>
      <c r="F358" s="121"/>
      <c r="G358" s="118">
        <f t="shared" si="56"/>
        <v>0</v>
      </c>
      <c r="H358" s="118">
        <f t="shared" si="57"/>
        <v>0</v>
      </c>
      <c r="I358" s="118">
        <f t="shared" si="58"/>
        <v>0</v>
      </c>
      <c r="J358" s="119" t="e">
        <f t="shared" si="59"/>
        <v>#VALUE!</v>
      </c>
      <c r="K358" s="175" t="str">
        <f t="shared" si="60"/>
        <v>XX</v>
      </c>
      <c r="L358" s="118" t="e">
        <f t="shared" si="61"/>
        <v>#VALUE!</v>
      </c>
      <c r="M358" s="120"/>
    </row>
    <row r="359" spans="1:13" ht="12.75" customHeight="1">
      <c r="A359" s="136" t="s">
        <v>728</v>
      </c>
      <c r="B359" s="118">
        <v>9</v>
      </c>
      <c r="C359" s="159" t="s">
        <v>248</v>
      </c>
      <c r="D359" s="121"/>
      <c r="E359" s="118">
        <f t="shared" si="55"/>
        <v>0</v>
      </c>
      <c r="F359" s="121"/>
      <c r="G359" s="118">
        <f t="shared" si="56"/>
        <v>0</v>
      </c>
      <c r="H359" s="118">
        <f t="shared" si="57"/>
        <v>0</v>
      </c>
      <c r="I359" s="118">
        <f t="shared" si="58"/>
        <v>0</v>
      </c>
      <c r="J359" s="119" t="e">
        <f t="shared" si="59"/>
        <v>#VALUE!</v>
      </c>
      <c r="K359" s="175" t="str">
        <f t="shared" si="60"/>
        <v>XX</v>
      </c>
      <c r="L359" s="118" t="e">
        <f t="shared" si="61"/>
        <v>#VALUE!</v>
      </c>
      <c r="M359" s="120"/>
    </row>
    <row r="360" spans="1:13" ht="12.75" customHeight="1">
      <c r="A360" s="136" t="s">
        <v>729</v>
      </c>
      <c r="B360" s="118">
        <v>13</v>
      </c>
      <c r="C360" s="159" t="s">
        <v>248</v>
      </c>
      <c r="D360" s="121"/>
      <c r="E360" s="118">
        <f t="shared" si="55"/>
        <v>0</v>
      </c>
      <c r="F360" s="121"/>
      <c r="G360" s="118">
        <f t="shared" si="56"/>
        <v>0</v>
      </c>
      <c r="H360" s="118">
        <f t="shared" si="57"/>
        <v>0</v>
      </c>
      <c r="I360" s="118">
        <f t="shared" si="58"/>
        <v>0</v>
      </c>
      <c r="J360" s="119" t="e">
        <f t="shared" si="59"/>
        <v>#VALUE!</v>
      </c>
      <c r="K360" s="175" t="str">
        <f t="shared" si="60"/>
        <v>XX</v>
      </c>
      <c r="L360" s="118" t="e">
        <f t="shared" si="61"/>
        <v>#VALUE!</v>
      </c>
      <c r="M360" s="120"/>
    </row>
    <row r="361" spans="1:13" ht="12.75" customHeight="1">
      <c r="A361" s="136" t="s">
        <v>730</v>
      </c>
      <c r="B361" s="118">
        <v>3</v>
      </c>
      <c r="C361" s="159" t="s">
        <v>248</v>
      </c>
      <c r="D361" s="121"/>
      <c r="E361" s="118">
        <f t="shared" si="55"/>
        <v>0</v>
      </c>
      <c r="F361" s="121"/>
      <c r="G361" s="118">
        <f t="shared" si="56"/>
        <v>0</v>
      </c>
      <c r="H361" s="118">
        <f t="shared" si="57"/>
        <v>0</v>
      </c>
      <c r="I361" s="118">
        <f t="shared" si="58"/>
        <v>0</v>
      </c>
      <c r="J361" s="119" t="e">
        <f t="shared" si="59"/>
        <v>#VALUE!</v>
      </c>
      <c r="K361" s="175" t="str">
        <f t="shared" si="60"/>
        <v>XX</v>
      </c>
      <c r="L361" s="118" t="e">
        <f t="shared" si="61"/>
        <v>#VALUE!</v>
      </c>
      <c r="M361" s="120"/>
    </row>
    <row r="362" spans="1:13" ht="12.75" customHeight="1">
      <c r="A362" s="136" t="s">
        <v>731</v>
      </c>
      <c r="B362" s="118">
        <v>7</v>
      </c>
      <c r="C362" s="159" t="s">
        <v>248</v>
      </c>
      <c r="D362" s="121"/>
      <c r="E362" s="118">
        <f t="shared" si="55"/>
        <v>0</v>
      </c>
      <c r="F362" s="121"/>
      <c r="G362" s="118">
        <f t="shared" si="56"/>
        <v>0</v>
      </c>
      <c r="H362" s="118">
        <f t="shared" si="57"/>
        <v>0</v>
      </c>
      <c r="I362" s="118">
        <f t="shared" si="58"/>
        <v>0</v>
      </c>
      <c r="J362" s="119" t="e">
        <f t="shared" si="59"/>
        <v>#VALUE!</v>
      </c>
      <c r="K362" s="175" t="str">
        <f t="shared" si="60"/>
        <v>XX</v>
      </c>
      <c r="L362" s="118" t="e">
        <f t="shared" si="61"/>
        <v>#VALUE!</v>
      </c>
      <c r="M362" s="120"/>
    </row>
    <row r="363" spans="1:13" ht="12.75" customHeight="1">
      <c r="A363" s="136" t="s">
        <v>732</v>
      </c>
      <c r="B363" s="118">
        <v>15</v>
      </c>
      <c r="C363" s="159" t="s">
        <v>248</v>
      </c>
      <c r="D363" s="121"/>
      <c r="E363" s="118">
        <f t="shared" si="55"/>
        <v>0</v>
      </c>
      <c r="F363" s="121"/>
      <c r="G363" s="118">
        <f t="shared" si="56"/>
        <v>0</v>
      </c>
      <c r="H363" s="118">
        <f t="shared" si="57"/>
        <v>0</v>
      </c>
      <c r="I363" s="118">
        <f t="shared" si="58"/>
        <v>0</v>
      </c>
      <c r="J363" s="119" t="e">
        <f t="shared" si="59"/>
        <v>#VALUE!</v>
      </c>
      <c r="K363" s="175" t="str">
        <f t="shared" si="60"/>
        <v>XX</v>
      </c>
      <c r="L363" s="118" t="e">
        <f t="shared" si="61"/>
        <v>#VALUE!</v>
      </c>
      <c r="M363" s="120"/>
    </row>
    <row r="364" spans="1:13" ht="12.75" customHeight="1">
      <c r="A364" s="136" t="s">
        <v>733</v>
      </c>
      <c r="B364" s="118">
        <v>8</v>
      </c>
      <c r="C364" s="159" t="s">
        <v>248</v>
      </c>
      <c r="D364" s="121"/>
      <c r="E364" s="118">
        <f t="shared" si="55"/>
        <v>0</v>
      </c>
      <c r="F364" s="121"/>
      <c r="G364" s="118">
        <f t="shared" si="56"/>
        <v>0</v>
      </c>
      <c r="H364" s="118">
        <f t="shared" si="57"/>
        <v>0</v>
      </c>
      <c r="I364" s="118">
        <f t="shared" si="58"/>
        <v>0</v>
      </c>
      <c r="J364" s="119" t="e">
        <f t="shared" si="59"/>
        <v>#VALUE!</v>
      </c>
      <c r="K364" s="175" t="str">
        <f t="shared" si="60"/>
        <v>XX</v>
      </c>
      <c r="L364" s="118" t="e">
        <f t="shared" si="61"/>
        <v>#VALUE!</v>
      </c>
      <c r="M364" s="120"/>
    </row>
    <row r="365" spans="1:13" ht="12.75" customHeight="1">
      <c r="A365" s="136" t="s">
        <v>734</v>
      </c>
      <c r="B365" s="118">
        <v>5</v>
      </c>
      <c r="C365" s="159" t="s">
        <v>248</v>
      </c>
      <c r="D365" s="121"/>
      <c r="E365" s="118">
        <f t="shared" si="55"/>
        <v>0</v>
      </c>
      <c r="F365" s="121"/>
      <c r="G365" s="118">
        <f t="shared" si="56"/>
        <v>0</v>
      </c>
      <c r="H365" s="118">
        <f t="shared" si="57"/>
        <v>0</v>
      </c>
      <c r="I365" s="118">
        <f t="shared" si="58"/>
        <v>0</v>
      </c>
      <c r="J365" s="119" t="e">
        <f t="shared" si="59"/>
        <v>#VALUE!</v>
      </c>
      <c r="K365" s="175" t="str">
        <f t="shared" si="60"/>
        <v>XX</v>
      </c>
      <c r="L365" s="118" t="e">
        <f t="shared" si="61"/>
        <v>#VALUE!</v>
      </c>
      <c r="M365" s="120"/>
    </row>
    <row r="366" spans="1:13" ht="12.75" customHeight="1">
      <c r="A366" s="136" t="s">
        <v>735</v>
      </c>
      <c r="B366" s="118">
        <v>1</v>
      </c>
      <c r="C366" s="159" t="s">
        <v>248</v>
      </c>
      <c r="D366" s="121"/>
      <c r="E366" s="118">
        <f t="shared" si="55"/>
        <v>0</v>
      </c>
      <c r="F366" s="121"/>
      <c r="G366" s="118">
        <f t="shared" si="56"/>
        <v>0</v>
      </c>
      <c r="H366" s="118">
        <f t="shared" si="57"/>
        <v>0</v>
      </c>
      <c r="I366" s="118">
        <f t="shared" si="58"/>
        <v>0</v>
      </c>
      <c r="J366" s="119" t="e">
        <f t="shared" si="59"/>
        <v>#VALUE!</v>
      </c>
      <c r="K366" s="175" t="str">
        <f t="shared" si="60"/>
        <v>XX</v>
      </c>
      <c r="L366" s="118" t="e">
        <f t="shared" si="61"/>
        <v>#VALUE!</v>
      </c>
      <c r="M366" s="120"/>
    </row>
    <row r="367" spans="1:13" ht="12.75" customHeight="1">
      <c r="A367" s="136" t="s">
        <v>736</v>
      </c>
      <c r="B367" s="118">
        <v>2</v>
      </c>
      <c r="C367" s="159" t="s">
        <v>248</v>
      </c>
      <c r="D367" s="121"/>
      <c r="E367" s="118">
        <f t="shared" si="55"/>
        <v>0</v>
      </c>
      <c r="F367" s="121"/>
      <c r="G367" s="118">
        <f t="shared" si="56"/>
        <v>0</v>
      </c>
      <c r="H367" s="118">
        <f t="shared" si="57"/>
        <v>0</v>
      </c>
      <c r="I367" s="118">
        <f t="shared" si="58"/>
        <v>0</v>
      </c>
      <c r="J367" s="119" t="e">
        <f t="shared" si="59"/>
        <v>#VALUE!</v>
      </c>
      <c r="K367" s="175" t="str">
        <f t="shared" si="60"/>
        <v>XX</v>
      </c>
      <c r="L367" s="118" t="e">
        <f t="shared" si="61"/>
        <v>#VALUE!</v>
      </c>
      <c r="M367" s="120"/>
    </row>
    <row r="368" spans="1:13" ht="12.75" customHeight="1">
      <c r="A368" s="136" t="s">
        <v>737</v>
      </c>
      <c r="B368" s="118">
        <v>9</v>
      </c>
      <c r="C368" s="159" t="s">
        <v>248</v>
      </c>
      <c r="D368" s="121"/>
      <c r="E368" s="118">
        <f t="shared" si="55"/>
        <v>0</v>
      </c>
      <c r="F368" s="121"/>
      <c r="G368" s="118">
        <f t="shared" si="56"/>
        <v>0</v>
      </c>
      <c r="H368" s="118">
        <f t="shared" si="57"/>
        <v>0</v>
      </c>
      <c r="I368" s="118">
        <f t="shared" si="58"/>
        <v>0</v>
      </c>
      <c r="J368" s="119" t="e">
        <f t="shared" si="59"/>
        <v>#VALUE!</v>
      </c>
      <c r="K368" s="175" t="str">
        <f t="shared" si="60"/>
        <v>XX</v>
      </c>
      <c r="L368" s="118" t="e">
        <f t="shared" si="61"/>
        <v>#VALUE!</v>
      </c>
      <c r="M368" s="120"/>
    </row>
    <row r="369" spans="1:13" ht="12.75" customHeight="1">
      <c r="A369" s="136" t="s">
        <v>738</v>
      </c>
      <c r="B369" s="118">
        <v>9</v>
      </c>
      <c r="C369" s="159" t="s">
        <v>248</v>
      </c>
      <c r="D369" s="121"/>
      <c r="E369" s="118">
        <f t="shared" si="55"/>
        <v>0</v>
      </c>
      <c r="F369" s="121"/>
      <c r="G369" s="118">
        <f t="shared" si="56"/>
        <v>0</v>
      </c>
      <c r="H369" s="118">
        <f t="shared" si="57"/>
        <v>0</v>
      </c>
      <c r="I369" s="118">
        <f t="shared" si="58"/>
        <v>0</v>
      </c>
      <c r="J369" s="119" t="e">
        <f t="shared" si="59"/>
        <v>#VALUE!</v>
      </c>
      <c r="K369" s="175" t="str">
        <f t="shared" si="60"/>
        <v>XX</v>
      </c>
      <c r="L369" s="118" t="e">
        <f t="shared" si="61"/>
        <v>#VALUE!</v>
      </c>
      <c r="M369" s="120"/>
    </row>
    <row r="370" spans="1:13" ht="12.75" customHeight="1">
      <c r="A370" s="136" t="s">
        <v>739</v>
      </c>
      <c r="B370" s="118">
        <v>10</v>
      </c>
      <c r="C370" s="159" t="s">
        <v>248</v>
      </c>
      <c r="D370" s="121"/>
      <c r="E370" s="118">
        <f t="shared" si="55"/>
        <v>0</v>
      </c>
      <c r="F370" s="121"/>
      <c r="G370" s="118">
        <f t="shared" si="56"/>
        <v>0</v>
      </c>
      <c r="H370" s="118">
        <f t="shared" si="57"/>
        <v>0</v>
      </c>
      <c r="I370" s="118">
        <f t="shared" si="58"/>
        <v>0</v>
      </c>
      <c r="J370" s="119" t="e">
        <f t="shared" si="59"/>
        <v>#VALUE!</v>
      </c>
      <c r="K370" s="175" t="str">
        <f t="shared" si="60"/>
        <v>XX</v>
      </c>
      <c r="L370" s="118" t="e">
        <f t="shared" si="61"/>
        <v>#VALUE!</v>
      </c>
      <c r="M370" s="120"/>
    </row>
    <row r="371" spans="1:13" ht="12.75" customHeight="1">
      <c r="A371" s="136" t="s">
        <v>740</v>
      </c>
      <c r="B371" s="118">
        <v>1</v>
      </c>
      <c r="C371" s="159" t="s">
        <v>248</v>
      </c>
      <c r="D371" s="121"/>
      <c r="E371" s="118">
        <f t="shared" si="55"/>
        <v>0</v>
      </c>
      <c r="F371" s="121"/>
      <c r="G371" s="118">
        <f t="shared" si="56"/>
        <v>0</v>
      </c>
      <c r="H371" s="118">
        <f t="shared" si="57"/>
        <v>0</v>
      </c>
      <c r="I371" s="118">
        <f t="shared" si="58"/>
        <v>0</v>
      </c>
      <c r="J371" s="119" t="e">
        <f t="shared" si="59"/>
        <v>#VALUE!</v>
      </c>
      <c r="K371" s="175" t="str">
        <f t="shared" si="60"/>
        <v>XX</v>
      </c>
      <c r="L371" s="118" t="e">
        <f t="shared" si="61"/>
        <v>#VALUE!</v>
      </c>
      <c r="M371" s="120"/>
    </row>
    <row r="372" spans="1:13" ht="12.75" customHeight="1">
      <c r="A372" s="136" t="s">
        <v>741</v>
      </c>
      <c r="B372" s="118">
        <v>4</v>
      </c>
      <c r="C372" s="159" t="s">
        <v>248</v>
      </c>
      <c r="D372" s="121"/>
      <c r="E372" s="118">
        <f t="shared" si="55"/>
        <v>0</v>
      </c>
      <c r="F372" s="121"/>
      <c r="G372" s="118">
        <f t="shared" si="56"/>
        <v>0</v>
      </c>
      <c r="H372" s="118">
        <f t="shared" si="57"/>
        <v>0</v>
      </c>
      <c r="I372" s="118">
        <f t="shared" si="58"/>
        <v>0</v>
      </c>
      <c r="J372" s="119" t="e">
        <f t="shared" si="59"/>
        <v>#VALUE!</v>
      </c>
      <c r="K372" s="175" t="str">
        <f t="shared" si="60"/>
        <v>XX</v>
      </c>
      <c r="L372" s="118" t="e">
        <f t="shared" si="61"/>
        <v>#VALUE!</v>
      </c>
      <c r="M372" s="120"/>
    </row>
    <row r="373" spans="1:13" ht="12.75" customHeight="1">
      <c r="A373" s="136" t="s">
        <v>742</v>
      </c>
      <c r="B373" s="118">
        <v>314.89999999999998</v>
      </c>
      <c r="C373" s="159" t="s">
        <v>243</v>
      </c>
      <c r="D373" s="121"/>
      <c r="E373" s="118">
        <f t="shared" si="55"/>
        <v>0</v>
      </c>
      <c r="F373" s="121"/>
      <c r="G373" s="118">
        <f t="shared" si="56"/>
        <v>0</v>
      </c>
      <c r="H373" s="118">
        <f t="shared" si="57"/>
        <v>0</v>
      </c>
      <c r="I373" s="118">
        <f t="shared" si="58"/>
        <v>0</v>
      </c>
      <c r="J373" s="119" t="e">
        <f t="shared" si="59"/>
        <v>#VALUE!</v>
      </c>
      <c r="K373" s="175" t="str">
        <f t="shared" si="60"/>
        <v>XX</v>
      </c>
      <c r="L373" s="118" t="e">
        <f t="shared" si="61"/>
        <v>#VALUE!</v>
      </c>
      <c r="M373" s="120"/>
    </row>
    <row r="374" spans="1:13" ht="12.75" customHeight="1">
      <c r="A374" s="136" t="s">
        <v>743</v>
      </c>
      <c r="B374" s="118">
        <v>94</v>
      </c>
      <c r="C374" s="159" t="s">
        <v>248</v>
      </c>
      <c r="D374" s="121"/>
      <c r="E374" s="118">
        <f t="shared" si="55"/>
        <v>0</v>
      </c>
      <c r="F374" s="121"/>
      <c r="G374" s="118">
        <f t="shared" si="56"/>
        <v>0</v>
      </c>
      <c r="H374" s="118">
        <f t="shared" si="57"/>
        <v>0</v>
      </c>
      <c r="I374" s="118">
        <f t="shared" si="58"/>
        <v>0</v>
      </c>
      <c r="J374" s="119" t="e">
        <f t="shared" si="59"/>
        <v>#VALUE!</v>
      </c>
      <c r="K374" s="175" t="str">
        <f t="shared" si="60"/>
        <v>XX</v>
      </c>
      <c r="L374" s="118" t="e">
        <f t="shared" si="61"/>
        <v>#VALUE!</v>
      </c>
      <c r="M374" s="120"/>
    </row>
    <row r="375" spans="1:13" ht="12.75" customHeight="1">
      <c r="A375" s="136" t="s">
        <v>744</v>
      </c>
      <c r="B375" s="118">
        <v>4</v>
      </c>
      <c r="C375" s="159" t="s">
        <v>248</v>
      </c>
      <c r="D375" s="121"/>
      <c r="E375" s="118">
        <f t="shared" si="55"/>
        <v>0</v>
      </c>
      <c r="F375" s="121"/>
      <c r="G375" s="118">
        <f t="shared" si="56"/>
        <v>0</v>
      </c>
      <c r="H375" s="118">
        <f t="shared" si="57"/>
        <v>0</v>
      </c>
      <c r="I375" s="118">
        <f t="shared" si="58"/>
        <v>0</v>
      </c>
      <c r="J375" s="119" t="e">
        <f t="shared" si="59"/>
        <v>#VALUE!</v>
      </c>
      <c r="K375" s="175" t="str">
        <f t="shared" si="60"/>
        <v>XX</v>
      </c>
      <c r="L375" s="118" t="e">
        <f t="shared" si="61"/>
        <v>#VALUE!</v>
      </c>
      <c r="M375" s="120"/>
    </row>
    <row r="376" spans="1:13" ht="12.75" customHeight="1">
      <c r="A376" s="135" t="s">
        <v>0</v>
      </c>
      <c r="B376" s="118"/>
      <c r="C376" s="159"/>
      <c r="D376" s="121"/>
      <c r="E376" s="118">
        <f t="shared" si="55"/>
        <v>0</v>
      </c>
      <c r="F376" s="121"/>
      <c r="G376" s="118">
        <f t="shared" si="56"/>
        <v>0</v>
      </c>
      <c r="H376" s="118">
        <f t="shared" si="57"/>
        <v>0</v>
      </c>
      <c r="I376" s="118">
        <f t="shared" si="58"/>
        <v>0</v>
      </c>
      <c r="J376" s="119" t="e">
        <f t="shared" si="59"/>
        <v>#VALUE!</v>
      </c>
      <c r="K376" s="175" t="str">
        <f t="shared" si="60"/>
        <v>XX</v>
      </c>
      <c r="L376" s="118" t="e">
        <f t="shared" si="61"/>
        <v>#VALUE!</v>
      </c>
      <c r="M376" s="120"/>
    </row>
    <row r="377" spans="1:13" ht="12.75" customHeight="1">
      <c r="A377" s="136" t="s">
        <v>569</v>
      </c>
      <c r="B377" s="118">
        <v>8</v>
      </c>
      <c r="C377" s="159" t="s">
        <v>248</v>
      </c>
      <c r="D377" s="121"/>
      <c r="E377" s="118">
        <f t="shared" si="55"/>
        <v>0</v>
      </c>
      <c r="F377" s="121"/>
      <c r="G377" s="118">
        <f t="shared" si="56"/>
        <v>0</v>
      </c>
      <c r="H377" s="118">
        <f t="shared" si="57"/>
        <v>0</v>
      </c>
      <c r="I377" s="118">
        <f t="shared" si="58"/>
        <v>0</v>
      </c>
      <c r="J377" s="119" t="e">
        <f t="shared" si="59"/>
        <v>#VALUE!</v>
      </c>
      <c r="K377" s="175" t="str">
        <f t="shared" si="60"/>
        <v>XX</v>
      </c>
      <c r="L377" s="118" t="e">
        <f t="shared" si="61"/>
        <v>#VALUE!</v>
      </c>
      <c r="M377" s="120"/>
    </row>
    <row r="378" spans="1:13" ht="12.75" customHeight="1">
      <c r="A378" s="136" t="s">
        <v>745</v>
      </c>
      <c r="B378" s="118">
        <v>1</v>
      </c>
      <c r="C378" s="159" t="s">
        <v>248</v>
      </c>
      <c r="D378" s="121"/>
      <c r="E378" s="118">
        <f t="shared" si="55"/>
        <v>0</v>
      </c>
      <c r="F378" s="121"/>
      <c r="G378" s="118">
        <f t="shared" si="56"/>
        <v>0</v>
      </c>
      <c r="H378" s="118">
        <f t="shared" si="57"/>
        <v>0</v>
      </c>
      <c r="I378" s="118">
        <f t="shared" si="58"/>
        <v>0</v>
      </c>
      <c r="J378" s="119" t="e">
        <f t="shared" si="59"/>
        <v>#VALUE!</v>
      </c>
      <c r="K378" s="175" t="str">
        <f t="shared" si="60"/>
        <v>XX</v>
      </c>
      <c r="L378" s="118" t="e">
        <f t="shared" si="61"/>
        <v>#VALUE!</v>
      </c>
      <c r="M378" s="120"/>
    </row>
    <row r="379" spans="1:13" ht="12.75" customHeight="1">
      <c r="A379" s="135" t="s">
        <v>406</v>
      </c>
      <c r="B379" s="118"/>
      <c r="C379" s="159"/>
      <c r="D379" s="121"/>
      <c r="E379" s="118">
        <f t="shared" si="55"/>
        <v>0</v>
      </c>
      <c r="F379" s="121"/>
      <c r="G379" s="118">
        <f t="shared" si="56"/>
        <v>0</v>
      </c>
      <c r="H379" s="118">
        <f t="shared" si="57"/>
        <v>0</v>
      </c>
      <c r="I379" s="118">
        <f t="shared" si="58"/>
        <v>0</v>
      </c>
      <c r="J379" s="119" t="e">
        <f t="shared" si="59"/>
        <v>#VALUE!</v>
      </c>
      <c r="K379" s="175" t="str">
        <f t="shared" si="60"/>
        <v>XX</v>
      </c>
      <c r="L379" s="118" t="e">
        <f t="shared" si="61"/>
        <v>#VALUE!</v>
      </c>
      <c r="M379" s="120"/>
    </row>
    <row r="380" spans="1:13" ht="12.75" customHeight="1">
      <c r="A380" s="136" t="s">
        <v>570</v>
      </c>
      <c r="B380" s="118">
        <v>2</v>
      </c>
      <c r="C380" s="159" t="s">
        <v>248</v>
      </c>
      <c r="D380" s="121"/>
      <c r="E380" s="118">
        <f t="shared" si="55"/>
        <v>0</v>
      </c>
      <c r="F380" s="121"/>
      <c r="G380" s="118">
        <f t="shared" si="56"/>
        <v>0</v>
      </c>
      <c r="H380" s="118">
        <f t="shared" si="57"/>
        <v>0</v>
      </c>
      <c r="I380" s="118">
        <f t="shared" si="58"/>
        <v>0</v>
      </c>
      <c r="J380" s="119" t="e">
        <f t="shared" si="59"/>
        <v>#VALUE!</v>
      </c>
      <c r="K380" s="175" t="str">
        <f t="shared" si="60"/>
        <v>XX</v>
      </c>
      <c r="L380" s="118" t="e">
        <f t="shared" si="61"/>
        <v>#VALUE!</v>
      </c>
      <c r="M380" s="120"/>
    </row>
    <row r="381" spans="1:13" ht="12.75" customHeight="1">
      <c r="A381" s="135" t="s">
        <v>407</v>
      </c>
      <c r="B381" s="118"/>
      <c r="C381" s="159"/>
      <c r="D381" s="121"/>
      <c r="E381" s="118">
        <f t="shared" si="55"/>
        <v>0</v>
      </c>
      <c r="F381" s="121"/>
      <c r="G381" s="118">
        <f t="shared" si="56"/>
        <v>0</v>
      </c>
      <c r="H381" s="118">
        <f t="shared" si="57"/>
        <v>0</v>
      </c>
      <c r="I381" s="118">
        <f t="shared" si="58"/>
        <v>0</v>
      </c>
      <c r="J381" s="119" t="e">
        <f t="shared" si="59"/>
        <v>#VALUE!</v>
      </c>
      <c r="K381" s="175" t="str">
        <f t="shared" si="60"/>
        <v>XX</v>
      </c>
      <c r="L381" s="118" t="e">
        <f t="shared" si="61"/>
        <v>#VALUE!</v>
      </c>
      <c r="M381" s="120"/>
    </row>
    <row r="382" spans="1:13" ht="12.75" customHeight="1">
      <c r="A382" s="136" t="s">
        <v>746</v>
      </c>
      <c r="B382" s="118">
        <v>14</v>
      </c>
      <c r="C382" s="159" t="s">
        <v>248</v>
      </c>
      <c r="D382" s="121"/>
      <c r="E382" s="118">
        <f t="shared" si="55"/>
        <v>0</v>
      </c>
      <c r="F382" s="121"/>
      <c r="G382" s="118">
        <f t="shared" si="56"/>
        <v>0</v>
      </c>
      <c r="H382" s="118">
        <f t="shared" si="57"/>
        <v>0</v>
      </c>
      <c r="I382" s="118">
        <f t="shared" si="58"/>
        <v>0</v>
      </c>
      <c r="J382" s="119" t="e">
        <f t="shared" si="59"/>
        <v>#VALUE!</v>
      </c>
      <c r="K382" s="175" t="str">
        <f t="shared" si="60"/>
        <v>XX</v>
      </c>
      <c r="L382" s="118" t="e">
        <f t="shared" si="61"/>
        <v>#VALUE!</v>
      </c>
      <c r="M382" s="120"/>
    </row>
    <row r="383" spans="1:13" ht="12.75" customHeight="1">
      <c r="A383" s="136" t="s">
        <v>747</v>
      </c>
      <c r="B383" s="118">
        <v>2</v>
      </c>
      <c r="C383" s="159" t="s">
        <v>248</v>
      </c>
      <c r="D383" s="121"/>
      <c r="E383" s="118">
        <f t="shared" si="55"/>
        <v>0</v>
      </c>
      <c r="F383" s="121"/>
      <c r="G383" s="118">
        <f t="shared" si="56"/>
        <v>0</v>
      </c>
      <c r="H383" s="118">
        <f t="shared" si="57"/>
        <v>0</v>
      </c>
      <c r="I383" s="118">
        <f t="shared" si="58"/>
        <v>0</v>
      </c>
      <c r="J383" s="119" t="e">
        <f t="shared" si="59"/>
        <v>#VALUE!</v>
      </c>
      <c r="K383" s="175" t="str">
        <f t="shared" si="60"/>
        <v>XX</v>
      </c>
      <c r="L383" s="118" t="e">
        <f t="shared" si="61"/>
        <v>#VALUE!</v>
      </c>
      <c r="M383" s="120"/>
    </row>
    <row r="384" spans="1:13" ht="12.75" customHeight="1">
      <c r="A384" s="135" t="s">
        <v>409</v>
      </c>
      <c r="B384" s="118"/>
      <c r="C384" s="159"/>
      <c r="D384" s="121"/>
      <c r="E384" s="118">
        <f t="shared" si="55"/>
        <v>0</v>
      </c>
      <c r="F384" s="121"/>
      <c r="G384" s="118">
        <f t="shared" si="56"/>
        <v>0</v>
      </c>
      <c r="H384" s="118">
        <f t="shared" si="57"/>
        <v>0</v>
      </c>
      <c r="I384" s="118">
        <f t="shared" si="58"/>
        <v>0</v>
      </c>
      <c r="J384" s="119" t="e">
        <f t="shared" si="59"/>
        <v>#VALUE!</v>
      </c>
      <c r="K384" s="175" t="str">
        <f t="shared" si="60"/>
        <v>XX</v>
      </c>
      <c r="L384" s="118" t="e">
        <f t="shared" si="61"/>
        <v>#VALUE!</v>
      </c>
      <c r="M384" s="120"/>
    </row>
    <row r="385" spans="1:13" ht="12.75" customHeight="1">
      <c r="A385" s="135" t="s">
        <v>410</v>
      </c>
      <c r="B385" s="118"/>
      <c r="C385" s="159"/>
      <c r="D385" s="121"/>
      <c r="E385" s="118">
        <f t="shared" si="55"/>
        <v>0</v>
      </c>
      <c r="F385" s="121"/>
      <c r="G385" s="118">
        <f t="shared" si="56"/>
        <v>0</v>
      </c>
      <c r="H385" s="118">
        <f t="shared" si="57"/>
        <v>0</v>
      </c>
      <c r="I385" s="118">
        <f t="shared" si="58"/>
        <v>0</v>
      </c>
      <c r="J385" s="119" t="e">
        <f t="shared" si="59"/>
        <v>#VALUE!</v>
      </c>
      <c r="K385" s="175" t="str">
        <f t="shared" si="60"/>
        <v>XX</v>
      </c>
      <c r="L385" s="118" t="e">
        <f t="shared" si="61"/>
        <v>#VALUE!</v>
      </c>
      <c r="M385" s="120"/>
    </row>
    <row r="386" spans="1:13" ht="12.75" customHeight="1">
      <c r="A386" s="136" t="s">
        <v>748</v>
      </c>
      <c r="B386" s="118">
        <v>5</v>
      </c>
      <c r="C386" s="159" t="s">
        <v>243</v>
      </c>
      <c r="D386" s="121"/>
      <c r="E386" s="118">
        <f t="shared" si="55"/>
        <v>0</v>
      </c>
      <c r="F386" s="121"/>
      <c r="G386" s="118">
        <f t="shared" si="56"/>
        <v>0</v>
      </c>
      <c r="H386" s="118">
        <f t="shared" si="57"/>
        <v>0</v>
      </c>
      <c r="I386" s="118">
        <f t="shared" si="58"/>
        <v>0</v>
      </c>
      <c r="J386" s="119" t="e">
        <f t="shared" si="59"/>
        <v>#VALUE!</v>
      </c>
      <c r="K386" s="175" t="str">
        <f t="shared" si="60"/>
        <v>XX</v>
      </c>
      <c r="L386" s="118" t="e">
        <f t="shared" si="61"/>
        <v>#VALUE!</v>
      </c>
      <c r="M386" s="120"/>
    </row>
    <row r="387" spans="1:13" ht="12.75" customHeight="1">
      <c r="A387" s="136" t="s">
        <v>749</v>
      </c>
      <c r="B387" s="118">
        <v>6</v>
      </c>
      <c r="C387" s="159" t="s">
        <v>243</v>
      </c>
      <c r="D387" s="121"/>
      <c r="E387" s="118">
        <f t="shared" si="55"/>
        <v>0</v>
      </c>
      <c r="F387" s="121"/>
      <c r="G387" s="118">
        <f t="shared" si="56"/>
        <v>0</v>
      </c>
      <c r="H387" s="118">
        <f t="shared" si="57"/>
        <v>0</v>
      </c>
      <c r="I387" s="118">
        <f t="shared" si="58"/>
        <v>0</v>
      </c>
      <c r="J387" s="119" t="e">
        <f t="shared" si="59"/>
        <v>#VALUE!</v>
      </c>
      <c r="K387" s="175" t="str">
        <f t="shared" si="60"/>
        <v>XX</v>
      </c>
      <c r="L387" s="118" t="e">
        <f t="shared" si="61"/>
        <v>#VALUE!</v>
      </c>
      <c r="M387" s="120"/>
    </row>
    <row r="388" spans="1:13" ht="12.75" customHeight="1">
      <c r="A388" s="136" t="s">
        <v>750</v>
      </c>
      <c r="B388" s="118">
        <v>122</v>
      </c>
      <c r="C388" s="159" t="s">
        <v>243</v>
      </c>
      <c r="D388" s="121"/>
      <c r="E388" s="118">
        <f t="shared" si="55"/>
        <v>0</v>
      </c>
      <c r="F388" s="121"/>
      <c r="G388" s="118">
        <f t="shared" si="56"/>
        <v>0</v>
      </c>
      <c r="H388" s="118">
        <f t="shared" si="57"/>
        <v>0</v>
      </c>
      <c r="I388" s="118">
        <f t="shared" si="58"/>
        <v>0</v>
      </c>
      <c r="J388" s="119" t="e">
        <f t="shared" si="59"/>
        <v>#VALUE!</v>
      </c>
      <c r="K388" s="175" t="str">
        <f t="shared" si="60"/>
        <v>XX</v>
      </c>
      <c r="L388" s="118" t="e">
        <f t="shared" si="61"/>
        <v>#VALUE!</v>
      </c>
      <c r="M388" s="120"/>
    </row>
    <row r="389" spans="1:13" ht="12.75" customHeight="1">
      <c r="A389" s="136" t="s">
        <v>751</v>
      </c>
      <c r="B389" s="118">
        <v>6</v>
      </c>
      <c r="C389" s="159" t="s">
        <v>248</v>
      </c>
      <c r="D389" s="121"/>
      <c r="E389" s="118">
        <f t="shared" si="55"/>
        <v>0</v>
      </c>
      <c r="F389" s="121"/>
      <c r="G389" s="118">
        <f t="shared" si="56"/>
        <v>0</v>
      </c>
      <c r="H389" s="118">
        <f t="shared" si="57"/>
        <v>0</v>
      </c>
      <c r="I389" s="118">
        <f t="shared" si="58"/>
        <v>0</v>
      </c>
      <c r="J389" s="119" t="e">
        <f t="shared" si="59"/>
        <v>#VALUE!</v>
      </c>
      <c r="K389" s="175" t="str">
        <f t="shared" si="60"/>
        <v>XX</v>
      </c>
      <c r="L389" s="118" t="e">
        <f t="shared" si="61"/>
        <v>#VALUE!</v>
      </c>
      <c r="M389" s="120"/>
    </row>
    <row r="390" spans="1:13" ht="12.75" customHeight="1">
      <c r="A390" s="136" t="s">
        <v>752</v>
      </c>
      <c r="B390" s="118">
        <v>4</v>
      </c>
      <c r="C390" s="159" t="s">
        <v>248</v>
      </c>
      <c r="D390" s="121"/>
      <c r="E390" s="118">
        <f t="shared" si="55"/>
        <v>0</v>
      </c>
      <c r="F390" s="121"/>
      <c r="G390" s="118">
        <f t="shared" si="56"/>
        <v>0</v>
      </c>
      <c r="H390" s="118">
        <f t="shared" si="57"/>
        <v>0</v>
      </c>
      <c r="I390" s="118">
        <f t="shared" si="58"/>
        <v>0</v>
      </c>
      <c r="J390" s="119" t="e">
        <f t="shared" si="59"/>
        <v>#VALUE!</v>
      </c>
      <c r="K390" s="175" t="str">
        <f t="shared" si="60"/>
        <v>XX</v>
      </c>
      <c r="L390" s="118" t="e">
        <f t="shared" si="61"/>
        <v>#VALUE!</v>
      </c>
      <c r="M390" s="120"/>
    </row>
    <row r="391" spans="1:13" ht="12.75" customHeight="1">
      <c r="A391" s="136" t="s">
        <v>753</v>
      </c>
      <c r="B391" s="118">
        <v>6</v>
      </c>
      <c r="C391" s="159" t="s">
        <v>248</v>
      </c>
      <c r="D391" s="121"/>
      <c r="E391" s="118">
        <f t="shared" si="55"/>
        <v>0</v>
      </c>
      <c r="F391" s="121"/>
      <c r="G391" s="118">
        <f t="shared" si="56"/>
        <v>0</v>
      </c>
      <c r="H391" s="118">
        <f t="shared" si="57"/>
        <v>0</v>
      </c>
      <c r="I391" s="118">
        <f t="shared" si="58"/>
        <v>0</v>
      </c>
      <c r="J391" s="119" t="e">
        <f t="shared" si="59"/>
        <v>#VALUE!</v>
      </c>
      <c r="K391" s="175" t="str">
        <f t="shared" si="60"/>
        <v>XX</v>
      </c>
      <c r="L391" s="118" t="e">
        <f t="shared" si="61"/>
        <v>#VALUE!</v>
      </c>
      <c r="M391" s="120"/>
    </row>
    <row r="392" spans="1:13" ht="15" customHeight="1">
      <c r="A392" s="176" t="s">
        <v>195</v>
      </c>
      <c r="B392" s="177"/>
      <c r="C392" s="178"/>
      <c r="D392" s="235"/>
      <c r="E392" s="122"/>
      <c r="F392" s="235"/>
      <c r="G392" s="122"/>
      <c r="H392" s="122"/>
      <c r="I392" s="122"/>
      <c r="J392" s="123"/>
      <c r="K392" s="179"/>
      <c r="L392" s="122"/>
      <c r="M392" s="117" t="e">
        <f>SUM(L393:L400)</f>
        <v>#VALUE!</v>
      </c>
    </row>
    <row r="393" spans="1:13" ht="12.75" customHeight="1">
      <c r="A393" s="135" t="s">
        <v>413</v>
      </c>
      <c r="B393" s="174"/>
      <c r="C393" s="159"/>
      <c r="D393" s="234"/>
      <c r="E393" s="118">
        <f t="shared" ref="E393:E457" si="62">D393*B393</f>
        <v>0</v>
      </c>
      <c r="F393" s="234"/>
      <c r="G393" s="118">
        <f t="shared" si="56"/>
        <v>0</v>
      </c>
      <c r="H393" s="118">
        <f t="shared" si="57"/>
        <v>0</v>
      </c>
      <c r="I393" s="118">
        <f t="shared" si="58"/>
        <v>0</v>
      </c>
      <c r="J393" s="119" t="e">
        <f t="shared" si="59"/>
        <v>#VALUE!</v>
      </c>
      <c r="K393" s="175" t="str">
        <f t="shared" si="60"/>
        <v>XX</v>
      </c>
      <c r="L393" s="118" t="e">
        <f t="shared" si="61"/>
        <v>#VALUE!</v>
      </c>
      <c r="M393" s="120"/>
    </row>
    <row r="394" spans="1:13" ht="12.75" customHeight="1">
      <c r="A394" s="135" t="s">
        <v>414</v>
      </c>
      <c r="B394" s="118"/>
      <c r="C394" s="159"/>
      <c r="D394" s="121"/>
      <c r="E394" s="118">
        <f t="shared" si="62"/>
        <v>0</v>
      </c>
      <c r="F394" s="121"/>
      <c r="G394" s="118">
        <f t="shared" si="56"/>
        <v>0</v>
      </c>
      <c r="H394" s="118">
        <f t="shared" si="57"/>
        <v>0</v>
      </c>
      <c r="I394" s="118">
        <f t="shared" si="58"/>
        <v>0</v>
      </c>
      <c r="J394" s="119" t="e">
        <f t="shared" si="59"/>
        <v>#VALUE!</v>
      </c>
      <c r="K394" s="175" t="str">
        <f t="shared" si="60"/>
        <v>XX</v>
      </c>
      <c r="L394" s="118" t="e">
        <f t="shared" si="61"/>
        <v>#VALUE!</v>
      </c>
      <c r="M394" s="120"/>
    </row>
    <row r="395" spans="1:13" ht="12.75" customHeight="1">
      <c r="A395" s="136" t="s">
        <v>415</v>
      </c>
      <c r="B395" s="118">
        <v>299.64999999999998</v>
      </c>
      <c r="C395" s="159" t="s">
        <v>224</v>
      </c>
      <c r="D395" s="121"/>
      <c r="E395" s="118">
        <f t="shared" si="62"/>
        <v>0</v>
      </c>
      <c r="F395" s="121"/>
      <c r="G395" s="118">
        <f t="shared" si="56"/>
        <v>0</v>
      </c>
      <c r="H395" s="118">
        <f t="shared" si="57"/>
        <v>0</v>
      </c>
      <c r="I395" s="118">
        <f t="shared" si="58"/>
        <v>0</v>
      </c>
      <c r="J395" s="119" t="e">
        <f t="shared" si="59"/>
        <v>#VALUE!</v>
      </c>
      <c r="K395" s="175" t="str">
        <f t="shared" si="60"/>
        <v>XX</v>
      </c>
      <c r="L395" s="118" t="e">
        <f t="shared" si="61"/>
        <v>#VALUE!</v>
      </c>
      <c r="M395" s="120"/>
    </row>
    <row r="396" spans="1:13" ht="12.75" customHeight="1">
      <c r="A396" s="135" t="s">
        <v>416</v>
      </c>
      <c r="B396" s="174"/>
      <c r="C396" s="159"/>
      <c r="D396" s="234"/>
      <c r="E396" s="118">
        <f t="shared" si="62"/>
        <v>0</v>
      </c>
      <c r="F396" s="234"/>
      <c r="G396" s="118">
        <f t="shared" si="56"/>
        <v>0</v>
      </c>
      <c r="H396" s="118">
        <f t="shared" si="57"/>
        <v>0</v>
      </c>
      <c r="I396" s="118">
        <f t="shared" si="58"/>
        <v>0</v>
      </c>
      <c r="J396" s="119" t="e">
        <f t="shared" si="59"/>
        <v>#VALUE!</v>
      </c>
      <c r="K396" s="175" t="str">
        <f t="shared" si="60"/>
        <v>XX</v>
      </c>
      <c r="L396" s="118" t="e">
        <f t="shared" si="61"/>
        <v>#VALUE!</v>
      </c>
      <c r="M396" s="120"/>
    </row>
    <row r="397" spans="1:13" ht="12.75" customHeight="1">
      <c r="A397" s="135" t="s">
        <v>27</v>
      </c>
      <c r="B397" s="118"/>
      <c r="C397" s="159"/>
      <c r="D397" s="121"/>
      <c r="E397" s="118">
        <f t="shared" si="62"/>
        <v>0</v>
      </c>
      <c r="F397" s="121"/>
      <c r="G397" s="118">
        <f t="shared" si="56"/>
        <v>0</v>
      </c>
      <c r="H397" s="118">
        <f t="shared" si="57"/>
        <v>0</v>
      </c>
      <c r="I397" s="118">
        <f t="shared" si="58"/>
        <v>0</v>
      </c>
      <c r="J397" s="119" t="e">
        <f t="shared" si="59"/>
        <v>#VALUE!</v>
      </c>
      <c r="K397" s="175" t="str">
        <f t="shared" si="60"/>
        <v>XX</v>
      </c>
      <c r="L397" s="118" t="e">
        <f t="shared" si="61"/>
        <v>#VALUE!</v>
      </c>
      <c r="M397" s="120"/>
    </row>
    <row r="398" spans="1:13" ht="12.75" customHeight="1">
      <c r="A398" s="136" t="s">
        <v>418</v>
      </c>
      <c r="B398" s="118">
        <v>5.6</v>
      </c>
      <c r="C398" s="159" t="s">
        <v>224</v>
      </c>
      <c r="D398" s="121"/>
      <c r="E398" s="118">
        <f t="shared" si="62"/>
        <v>0</v>
      </c>
      <c r="F398" s="121"/>
      <c r="G398" s="118">
        <f t="shared" si="56"/>
        <v>0</v>
      </c>
      <c r="H398" s="118">
        <f t="shared" si="57"/>
        <v>0</v>
      </c>
      <c r="I398" s="118">
        <f t="shared" si="58"/>
        <v>0</v>
      </c>
      <c r="J398" s="119" t="e">
        <f t="shared" si="59"/>
        <v>#VALUE!</v>
      </c>
      <c r="K398" s="175" t="str">
        <f t="shared" si="60"/>
        <v>XX</v>
      </c>
      <c r="L398" s="118" t="e">
        <f t="shared" si="61"/>
        <v>#VALUE!</v>
      </c>
      <c r="M398" s="120"/>
    </row>
    <row r="399" spans="1:13" ht="12.75" customHeight="1">
      <c r="A399" s="135" t="s">
        <v>417</v>
      </c>
      <c r="B399" s="118"/>
      <c r="C399" s="159"/>
      <c r="D399" s="121"/>
      <c r="E399" s="118">
        <f t="shared" si="62"/>
        <v>0</v>
      </c>
      <c r="F399" s="121"/>
      <c r="G399" s="118">
        <f t="shared" si="56"/>
        <v>0</v>
      </c>
      <c r="H399" s="118">
        <f t="shared" si="57"/>
        <v>0</v>
      </c>
      <c r="I399" s="118">
        <f t="shared" si="58"/>
        <v>0</v>
      </c>
      <c r="J399" s="119" t="e">
        <f t="shared" si="59"/>
        <v>#VALUE!</v>
      </c>
      <c r="K399" s="175" t="str">
        <f t="shared" si="60"/>
        <v>XX</v>
      </c>
      <c r="L399" s="118" t="e">
        <f t="shared" si="61"/>
        <v>#VALUE!</v>
      </c>
      <c r="M399" s="120"/>
    </row>
    <row r="400" spans="1:13" ht="12.75" customHeight="1">
      <c r="A400" s="136" t="s">
        <v>418</v>
      </c>
      <c r="B400" s="118">
        <v>144.65</v>
      </c>
      <c r="C400" s="159" t="s">
        <v>224</v>
      </c>
      <c r="D400" s="121"/>
      <c r="E400" s="118">
        <f t="shared" si="62"/>
        <v>0</v>
      </c>
      <c r="F400" s="121"/>
      <c r="G400" s="118">
        <f t="shared" si="56"/>
        <v>0</v>
      </c>
      <c r="H400" s="118">
        <f t="shared" si="57"/>
        <v>0</v>
      </c>
      <c r="I400" s="118">
        <f t="shared" si="58"/>
        <v>0</v>
      </c>
      <c r="J400" s="119" t="e">
        <f t="shared" si="59"/>
        <v>#VALUE!</v>
      </c>
      <c r="K400" s="175" t="str">
        <f t="shared" si="60"/>
        <v>XX</v>
      </c>
      <c r="L400" s="118" t="e">
        <f t="shared" si="61"/>
        <v>#VALUE!</v>
      </c>
      <c r="M400" s="120"/>
    </row>
    <row r="401" spans="1:13" ht="15" customHeight="1">
      <c r="A401" s="176" t="s">
        <v>196</v>
      </c>
      <c r="B401" s="177"/>
      <c r="C401" s="178"/>
      <c r="D401" s="235"/>
      <c r="E401" s="122"/>
      <c r="F401" s="235"/>
      <c r="G401" s="122"/>
      <c r="H401" s="122"/>
      <c r="I401" s="122"/>
      <c r="J401" s="123"/>
      <c r="K401" s="179"/>
      <c r="L401" s="122"/>
      <c r="M401" s="117" t="e">
        <f>SUM(L402:L462)</f>
        <v>#VALUE!</v>
      </c>
    </row>
    <row r="402" spans="1:13" ht="12.75" customHeight="1">
      <c r="A402" s="135" t="s">
        <v>419</v>
      </c>
      <c r="B402" s="174"/>
      <c r="C402" s="159"/>
      <c r="D402" s="234"/>
      <c r="E402" s="118">
        <f t="shared" si="62"/>
        <v>0</v>
      </c>
      <c r="F402" s="234"/>
      <c r="G402" s="118">
        <f t="shared" ref="G402:G462" si="63">F402*B402</f>
        <v>0</v>
      </c>
      <c r="H402" s="118">
        <f t="shared" ref="H402:H462" si="64">+D402+F402</f>
        <v>0</v>
      </c>
      <c r="I402" s="118">
        <f t="shared" ref="I402:I462" si="65">E402+G402</f>
        <v>0</v>
      </c>
      <c r="J402" s="119" t="e">
        <f t="shared" ref="J402:J462" si="66">K402*I402</f>
        <v>#VALUE!</v>
      </c>
      <c r="K402" s="175" t="str">
        <f t="shared" ref="K402:K462" si="67">$K$12</f>
        <v>XX</v>
      </c>
      <c r="L402" s="118" t="e">
        <f t="shared" ref="L402:L462" si="68">I402+J402</f>
        <v>#VALUE!</v>
      </c>
      <c r="M402" s="120"/>
    </row>
    <row r="403" spans="1:13" ht="12.75" customHeight="1">
      <c r="A403" s="136" t="s">
        <v>420</v>
      </c>
      <c r="B403" s="118">
        <v>7</v>
      </c>
      <c r="C403" s="159" t="s">
        <v>248</v>
      </c>
      <c r="D403" s="121"/>
      <c r="E403" s="118">
        <f t="shared" si="62"/>
        <v>0</v>
      </c>
      <c r="F403" s="121"/>
      <c r="G403" s="118">
        <f t="shared" si="63"/>
        <v>0</v>
      </c>
      <c r="H403" s="118">
        <f t="shared" si="64"/>
        <v>0</v>
      </c>
      <c r="I403" s="118">
        <f t="shared" si="65"/>
        <v>0</v>
      </c>
      <c r="J403" s="119" t="e">
        <f t="shared" si="66"/>
        <v>#VALUE!</v>
      </c>
      <c r="K403" s="175" t="str">
        <f t="shared" si="67"/>
        <v>XX</v>
      </c>
      <c r="L403" s="118" t="e">
        <f t="shared" si="68"/>
        <v>#VALUE!</v>
      </c>
      <c r="M403" s="120"/>
    </row>
    <row r="404" spans="1:13" ht="12.75" customHeight="1">
      <c r="A404" s="135" t="s">
        <v>421</v>
      </c>
      <c r="B404" s="118"/>
      <c r="C404" s="159"/>
      <c r="D404" s="121"/>
      <c r="E404" s="118">
        <f t="shared" si="62"/>
        <v>0</v>
      </c>
      <c r="F404" s="121"/>
      <c r="G404" s="118">
        <f t="shared" si="63"/>
        <v>0</v>
      </c>
      <c r="H404" s="118">
        <f t="shared" si="64"/>
        <v>0</v>
      </c>
      <c r="I404" s="118">
        <f t="shared" si="65"/>
        <v>0</v>
      </c>
      <c r="J404" s="119" t="e">
        <f t="shared" si="66"/>
        <v>#VALUE!</v>
      </c>
      <c r="K404" s="175" t="str">
        <f t="shared" si="67"/>
        <v>XX</v>
      </c>
      <c r="L404" s="118" t="e">
        <f t="shared" si="68"/>
        <v>#VALUE!</v>
      </c>
      <c r="M404" s="120"/>
    </row>
    <row r="405" spans="1:13" ht="12.75" customHeight="1">
      <c r="A405" s="136" t="s">
        <v>573</v>
      </c>
      <c r="B405" s="118">
        <v>6</v>
      </c>
      <c r="C405" s="159" t="s">
        <v>248</v>
      </c>
      <c r="D405" s="121"/>
      <c r="E405" s="118">
        <f t="shared" si="62"/>
        <v>0</v>
      </c>
      <c r="F405" s="121"/>
      <c r="G405" s="118">
        <f t="shared" si="63"/>
        <v>0</v>
      </c>
      <c r="H405" s="118">
        <f t="shared" si="64"/>
        <v>0</v>
      </c>
      <c r="I405" s="118">
        <f t="shared" si="65"/>
        <v>0</v>
      </c>
      <c r="J405" s="119" t="e">
        <f t="shared" si="66"/>
        <v>#VALUE!</v>
      </c>
      <c r="K405" s="175" t="str">
        <f t="shared" si="67"/>
        <v>XX</v>
      </c>
      <c r="L405" s="118" t="e">
        <f t="shared" si="68"/>
        <v>#VALUE!</v>
      </c>
      <c r="M405" s="120"/>
    </row>
    <row r="406" spans="1:13" ht="12.75" customHeight="1">
      <c r="A406" s="136" t="s">
        <v>574</v>
      </c>
      <c r="B406" s="118">
        <v>18</v>
      </c>
      <c r="C406" s="159" t="s">
        <v>248</v>
      </c>
      <c r="D406" s="121"/>
      <c r="E406" s="118">
        <f t="shared" si="62"/>
        <v>0</v>
      </c>
      <c r="F406" s="121"/>
      <c r="G406" s="118">
        <f t="shared" si="63"/>
        <v>0</v>
      </c>
      <c r="H406" s="118">
        <f t="shared" si="64"/>
        <v>0</v>
      </c>
      <c r="I406" s="118">
        <f t="shared" si="65"/>
        <v>0</v>
      </c>
      <c r="J406" s="119" t="e">
        <f t="shared" si="66"/>
        <v>#VALUE!</v>
      </c>
      <c r="K406" s="175" t="str">
        <f t="shared" si="67"/>
        <v>XX</v>
      </c>
      <c r="L406" s="118" t="e">
        <f t="shared" si="68"/>
        <v>#VALUE!</v>
      </c>
      <c r="M406" s="120"/>
    </row>
    <row r="407" spans="1:13" ht="12.75" customHeight="1">
      <c r="A407" s="136" t="s">
        <v>754</v>
      </c>
      <c r="B407" s="118">
        <v>9</v>
      </c>
      <c r="C407" s="159" t="s">
        <v>248</v>
      </c>
      <c r="D407" s="121"/>
      <c r="E407" s="118">
        <f t="shared" si="62"/>
        <v>0</v>
      </c>
      <c r="F407" s="121"/>
      <c r="G407" s="118">
        <f t="shared" si="63"/>
        <v>0</v>
      </c>
      <c r="H407" s="118">
        <f t="shared" si="64"/>
        <v>0</v>
      </c>
      <c r="I407" s="118">
        <f t="shared" si="65"/>
        <v>0</v>
      </c>
      <c r="J407" s="119" t="e">
        <f t="shared" si="66"/>
        <v>#VALUE!</v>
      </c>
      <c r="K407" s="175" t="str">
        <f t="shared" si="67"/>
        <v>XX</v>
      </c>
      <c r="L407" s="118" t="e">
        <f t="shared" si="68"/>
        <v>#VALUE!</v>
      </c>
      <c r="M407" s="120"/>
    </row>
    <row r="408" spans="1:13" ht="12.75" customHeight="1">
      <c r="A408" s="135" t="s">
        <v>422</v>
      </c>
      <c r="B408" s="118"/>
      <c r="C408" s="159"/>
      <c r="D408" s="121"/>
      <c r="E408" s="118">
        <f t="shared" si="62"/>
        <v>0</v>
      </c>
      <c r="F408" s="121"/>
      <c r="G408" s="118">
        <f t="shared" si="63"/>
        <v>0</v>
      </c>
      <c r="H408" s="118">
        <f t="shared" si="64"/>
        <v>0</v>
      </c>
      <c r="I408" s="118">
        <f t="shared" si="65"/>
        <v>0</v>
      </c>
      <c r="J408" s="119" t="e">
        <f t="shared" si="66"/>
        <v>#VALUE!</v>
      </c>
      <c r="K408" s="175" t="str">
        <f t="shared" si="67"/>
        <v>XX</v>
      </c>
      <c r="L408" s="118" t="e">
        <f t="shared" si="68"/>
        <v>#VALUE!</v>
      </c>
      <c r="M408" s="120"/>
    </row>
    <row r="409" spans="1:13" s="111" customFormat="1" ht="15" customHeight="1">
      <c r="A409" s="135" t="s">
        <v>755</v>
      </c>
      <c r="B409" s="118"/>
      <c r="C409" s="159"/>
      <c r="D409" s="121"/>
      <c r="E409" s="118">
        <f t="shared" si="62"/>
        <v>0</v>
      </c>
      <c r="F409" s="121"/>
      <c r="G409" s="118">
        <f t="shared" si="63"/>
        <v>0</v>
      </c>
      <c r="H409" s="118">
        <f t="shared" si="64"/>
        <v>0</v>
      </c>
      <c r="I409" s="118">
        <f t="shared" si="65"/>
        <v>0</v>
      </c>
      <c r="J409" s="119" t="e">
        <f t="shared" si="66"/>
        <v>#VALUE!</v>
      </c>
      <c r="K409" s="175" t="str">
        <f t="shared" si="67"/>
        <v>XX</v>
      </c>
      <c r="L409" s="118" t="e">
        <f t="shared" si="68"/>
        <v>#VALUE!</v>
      </c>
      <c r="M409" s="120"/>
    </row>
    <row r="410" spans="1:13" ht="12.75" customHeight="1">
      <c r="A410" s="136" t="s">
        <v>424</v>
      </c>
      <c r="B410" s="118">
        <v>5</v>
      </c>
      <c r="C410" s="159" t="s">
        <v>248</v>
      </c>
      <c r="D410" s="121"/>
      <c r="E410" s="118">
        <f t="shared" si="62"/>
        <v>0</v>
      </c>
      <c r="F410" s="121"/>
      <c r="G410" s="118">
        <f t="shared" si="63"/>
        <v>0</v>
      </c>
      <c r="H410" s="118">
        <f t="shared" si="64"/>
        <v>0</v>
      </c>
      <c r="I410" s="118">
        <f t="shared" si="65"/>
        <v>0</v>
      </c>
      <c r="J410" s="119" t="e">
        <f t="shared" si="66"/>
        <v>#VALUE!</v>
      </c>
      <c r="K410" s="175" t="str">
        <f t="shared" si="67"/>
        <v>XX</v>
      </c>
      <c r="L410" s="118" t="e">
        <f t="shared" si="68"/>
        <v>#VALUE!</v>
      </c>
      <c r="M410" s="120"/>
    </row>
    <row r="411" spans="1:13" ht="12.75" customHeight="1">
      <c r="A411" s="136" t="s">
        <v>756</v>
      </c>
      <c r="B411" s="118">
        <v>9</v>
      </c>
      <c r="C411" s="159" t="s">
        <v>248</v>
      </c>
      <c r="D411" s="121"/>
      <c r="E411" s="118">
        <f t="shared" si="62"/>
        <v>0</v>
      </c>
      <c r="F411" s="121"/>
      <c r="G411" s="118">
        <f t="shared" si="63"/>
        <v>0</v>
      </c>
      <c r="H411" s="118">
        <f t="shared" si="64"/>
        <v>0</v>
      </c>
      <c r="I411" s="118">
        <f t="shared" si="65"/>
        <v>0</v>
      </c>
      <c r="J411" s="119" t="e">
        <f t="shared" si="66"/>
        <v>#VALUE!</v>
      </c>
      <c r="K411" s="175" t="str">
        <f t="shared" si="67"/>
        <v>XX</v>
      </c>
      <c r="L411" s="118" t="e">
        <f t="shared" si="68"/>
        <v>#VALUE!</v>
      </c>
      <c r="M411" s="120"/>
    </row>
    <row r="412" spans="1:13" ht="12.75" customHeight="1">
      <c r="A412" s="136" t="s">
        <v>757</v>
      </c>
      <c r="B412" s="118">
        <v>9</v>
      </c>
      <c r="C412" s="159" t="s">
        <v>248</v>
      </c>
      <c r="D412" s="121"/>
      <c r="E412" s="118">
        <f t="shared" si="62"/>
        <v>0</v>
      </c>
      <c r="F412" s="121"/>
      <c r="G412" s="118">
        <f t="shared" si="63"/>
        <v>0</v>
      </c>
      <c r="H412" s="118">
        <f t="shared" si="64"/>
        <v>0</v>
      </c>
      <c r="I412" s="118">
        <f t="shared" si="65"/>
        <v>0</v>
      </c>
      <c r="J412" s="119" t="e">
        <f t="shared" si="66"/>
        <v>#VALUE!</v>
      </c>
      <c r="K412" s="175" t="str">
        <f t="shared" si="67"/>
        <v>XX</v>
      </c>
      <c r="L412" s="118" t="e">
        <f t="shared" si="68"/>
        <v>#VALUE!</v>
      </c>
      <c r="M412" s="120"/>
    </row>
    <row r="413" spans="1:13" ht="12.75" customHeight="1">
      <c r="A413" s="135" t="s">
        <v>425</v>
      </c>
      <c r="B413" s="174"/>
      <c r="C413" s="159"/>
      <c r="D413" s="234"/>
      <c r="E413" s="118">
        <f t="shared" si="62"/>
        <v>0</v>
      </c>
      <c r="F413" s="234"/>
      <c r="G413" s="118">
        <f t="shared" si="63"/>
        <v>0</v>
      </c>
      <c r="H413" s="118">
        <f t="shared" si="64"/>
        <v>0</v>
      </c>
      <c r="I413" s="118">
        <f t="shared" si="65"/>
        <v>0</v>
      </c>
      <c r="J413" s="119" t="e">
        <f t="shared" si="66"/>
        <v>#VALUE!</v>
      </c>
      <c r="K413" s="175" t="str">
        <f t="shared" si="67"/>
        <v>XX</v>
      </c>
      <c r="L413" s="118" t="e">
        <f t="shared" si="68"/>
        <v>#VALUE!</v>
      </c>
      <c r="M413" s="120"/>
    </row>
    <row r="414" spans="1:13" ht="12.75" customHeight="1">
      <c r="A414" s="136" t="s">
        <v>426</v>
      </c>
      <c r="B414" s="118">
        <v>32</v>
      </c>
      <c r="C414" s="159" t="s">
        <v>248</v>
      </c>
      <c r="D414" s="121"/>
      <c r="E414" s="118">
        <f t="shared" si="62"/>
        <v>0</v>
      </c>
      <c r="F414" s="121"/>
      <c r="G414" s="118">
        <f t="shared" si="63"/>
        <v>0</v>
      </c>
      <c r="H414" s="118">
        <f t="shared" si="64"/>
        <v>0</v>
      </c>
      <c r="I414" s="118">
        <f t="shared" si="65"/>
        <v>0</v>
      </c>
      <c r="J414" s="119" t="e">
        <f t="shared" si="66"/>
        <v>#VALUE!</v>
      </c>
      <c r="K414" s="175" t="str">
        <f t="shared" si="67"/>
        <v>XX</v>
      </c>
      <c r="L414" s="118" t="e">
        <f t="shared" si="68"/>
        <v>#VALUE!</v>
      </c>
      <c r="M414" s="120"/>
    </row>
    <row r="415" spans="1:13" ht="12.75" customHeight="1">
      <c r="A415" s="135" t="s">
        <v>2</v>
      </c>
      <c r="B415" s="118"/>
      <c r="C415" s="159"/>
      <c r="D415" s="121"/>
      <c r="E415" s="118">
        <f t="shared" si="62"/>
        <v>0</v>
      </c>
      <c r="F415" s="121"/>
      <c r="G415" s="118">
        <f t="shared" si="63"/>
        <v>0</v>
      </c>
      <c r="H415" s="118">
        <f t="shared" si="64"/>
        <v>0</v>
      </c>
      <c r="I415" s="118">
        <f t="shared" si="65"/>
        <v>0</v>
      </c>
      <c r="J415" s="119" t="e">
        <f t="shared" si="66"/>
        <v>#VALUE!</v>
      </c>
      <c r="K415" s="175" t="str">
        <f t="shared" si="67"/>
        <v>XX</v>
      </c>
      <c r="L415" s="118" t="e">
        <f t="shared" si="68"/>
        <v>#VALUE!</v>
      </c>
      <c r="M415" s="120"/>
    </row>
    <row r="416" spans="1:13" s="111" customFormat="1" ht="15" customHeight="1">
      <c r="A416" s="136" t="s">
        <v>427</v>
      </c>
      <c r="B416" s="118">
        <v>7</v>
      </c>
      <c r="C416" s="159" t="s">
        <v>248</v>
      </c>
      <c r="D416" s="121"/>
      <c r="E416" s="118">
        <f t="shared" si="62"/>
        <v>0</v>
      </c>
      <c r="F416" s="121"/>
      <c r="G416" s="118">
        <f t="shared" si="63"/>
        <v>0</v>
      </c>
      <c r="H416" s="118">
        <f t="shared" si="64"/>
        <v>0</v>
      </c>
      <c r="I416" s="118">
        <f t="shared" si="65"/>
        <v>0</v>
      </c>
      <c r="J416" s="119" t="e">
        <f t="shared" si="66"/>
        <v>#VALUE!</v>
      </c>
      <c r="K416" s="175" t="str">
        <f t="shared" si="67"/>
        <v>XX</v>
      </c>
      <c r="L416" s="118" t="e">
        <f t="shared" si="68"/>
        <v>#VALUE!</v>
      </c>
      <c r="M416" s="120"/>
    </row>
    <row r="417" spans="1:13" ht="12.75" customHeight="1">
      <c r="A417" s="135" t="s">
        <v>758</v>
      </c>
      <c r="B417" s="174"/>
      <c r="C417" s="159"/>
      <c r="D417" s="234"/>
      <c r="E417" s="118">
        <f t="shared" si="62"/>
        <v>0</v>
      </c>
      <c r="F417" s="234"/>
      <c r="G417" s="118">
        <f t="shared" si="63"/>
        <v>0</v>
      </c>
      <c r="H417" s="118">
        <f t="shared" si="64"/>
        <v>0</v>
      </c>
      <c r="I417" s="118">
        <f t="shared" si="65"/>
        <v>0</v>
      </c>
      <c r="J417" s="119" t="e">
        <f t="shared" si="66"/>
        <v>#VALUE!</v>
      </c>
      <c r="K417" s="175" t="str">
        <f t="shared" si="67"/>
        <v>XX</v>
      </c>
      <c r="L417" s="118" t="e">
        <f t="shared" si="68"/>
        <v>#VALUE!</v>
      </c>
      <c r="M417" s="120"/>
    </row>
    <row r="418" spans="1:13" ht="12.75" customHeight="1">
      <c r="A418" s="136" t="s">
        <v>759</v>
      </c>
      <c r="B418" s="118">
        <v>3</v>
      </c>
      <c r="C418" s="159" t="s">
        <v>248</v>
      </c>
      <c r="D418" s="121"/>
      <c r="E418" s="118">
        <f t="shared" si="62"/>
        <v>0</v>
      </c>
      <c r="F418" s="121"/>
      <c r="G418" s="118">
        <f t="shared" si="63"/>
        <v>0</v>
      </c>
      <c r="H418" s="118">
        <f t="shared" si="64"/>
        <v>0</v>
      </c>
      <c r="I418" s="118">
        <f t="shared" si="65"/>
        <v>0</v>
      </c>
      <c r="J418" s="119" t="e">
        <f t="shared" si="66"/>
        <v>#VALUE!</v>
      </c>
      <c r="K418" s="175" t="str">
        <f t="shared" si="67"/>
        <v>XX</v>
      </c>
      <c r="L418" s="118" t="e">
        <f t="shared" si="68"/>
        <v>#VALUE!</v>
      </c>
      <c r="M418" s="120"/>
    </row>
    <row r="419" spans="1:13" ht="12.75" customHeight="1">
      <c r="A419" s="135" t="s">
        <v>760</v>
      </c>
      <c r="B419" s="174"/>
      <c r="C419" s="159"/>
      <c r="D419" s="234"/>
      <c r="E419" s="118">
        <f t="shared" si="62"/>
        <v>0</v>
      </c>
      <c r="F419" s="234"/>
      <c r="G419" s="118">
        <f t="shared" si="63"/>
        <v>0</v>
      </c>
      <c r="H419" s="118">
        <f t="shared" si="64"/>
        <v>0</v>
      </c>
      <c r="I419" s="118">
        <f t="shared" si="65"/>
        <v>0</v>
      </c>
      <c r="J419" s="119" t="e">
        <f t="shared" si="66"/>
        <v>#VALUE!</v>
      </c>
      <c r="K419" s="175" t="str">
        <f t="shared" si="67"/>
        <v>XX</v>
      </c>
      <c r="L419" s="118" t="e">
        <f t="shared" si="68"/>
        <v>#VALUE!</v>
      </c>
      <c r="M419" s="120"/>
    </row>
    <row r="420" spans="1:13" ht="12.75" customHeight="1">
      <c r="A420" s="136" t="s">
        <v>761</v>
      </c>
      <c r="B420" s="118">
        <v>3</v>
      </c>
      <c r="C420" s="159" t="s">
        <v>248</v>
      </c>
      <c r="D420" s="121"/>
      <c r="E420" s="118">
        <f t="shared" si="62"/>
        <v>0</v>
      </c>
      <c r="F420" s="121"/>
      <c r="G420" s="118">
        <f t="shared" si="63"/>
        <v>0</v>
      </c>
      <c r="H420" s="118">
        <f t="shared" si="64"/>
        <v>0</v>
      </c>
      <c r="I420" s="118">
        <f t="shared" si="65"/>
        <v>0</v>
      </c>
      <c r="J420" s="119" t="e">
        <f t="shared" si="66"/>
        <v>#VALUE!</v>
      </c>
      <c r="K420" s="175" t="str">
        <f t="shared" si="67"/>
        <v>XX</v>
      </c>
      <c r="L420" s="118" t="e">
        <f t="shared" si="68"/>
        <v>#VALUE!</v>
      </c>
      <c r="M420" s="120"/>
    </row>
    <row r="421" spans="1:13" ht="12.75" customHeight="1">
      <c r="A421" s="135" t="s">
        <v>762</v>
      </c>
      <c r="B421" s="118"/>
      <c r="C421" s="159"/>
      <c r="D421" s="121"/>
      <c r="E421" s="118">
        <f t="shared" si="62"/>
        <v>0</v>
      </c>
      <c r="F421" s="121"/>
      <c r="G421" s="118">
        <f t="shared" si="63"/>
        <v>0</v>
      </c>
      <c r="H421" s="118">
        <f t="shared" si="64"/>
        <v>0</v>
      </c>
      <c r="I421" s="118">
        <f t="shared" si="65"/>
        <v>0</v>
      </c>
      <c r="J421" s="119" t="e">
        <f t="shared" si="66"/>
        <v>#VALUE!</v>
      </c>
      <c r="K421" s="175" t="str">
        <f t="shared" si="67"/>
        <v>XX</v>
      </c>
      <c r="L421" s="118" t="e">
        <f t="shared" si="68"/>
        <v>#VALUE!</v>
      </c>
      <c r="M421" s="120"/>
    </row>
    <row r="422" spans="1:13" ht="12.75" customHeight="1">
      <c r="A422" s="136" t="s">
        <v>763</v>
      </c>
      <c r="B422" s="118">
        <v>1</v>
      </c>
      <c r="C422" s="159" t="s">
        <v>248</v>
      </c>
      <c r="D422" s="121"/>
      <c r="E422" s="118">
        <f t="shared" si="62"/>
        <v>0</v>
      </c>
      <c r="F422" s="121"/>
      <c r="G422" s="118">
        <f t="shared" si="63"/>
        <v>0</v>
      </c>
      <c r="H422" s="118">
        <f t="shared" si="64"/>
        <v>0</v>
      </c>
      <c r="I422" s="118">
        <f t="shared" si="65"/>
        <v>0</v>
      </c>
      <c r="J422" s="119" t="e">
        <f t="shared" si="66"/>
        <v>#VALUE!</v>
      </c>
      <c r="K422" s="175" t="str">
        <f t="shared" si="67"/>
        <v>XX</v>
      </c>
      <c r="L422" s="118" t="e">
        <f t="shared" si="68"/>
        <v>#VALUE!</v>
      </c>
      <c r="M422" s="120"/>
    </row>
    <row r="423" spans="1:13" ht="12.75" customHeight="1">
      <c r="A423" s="135" t="s">
        <v>764</v>
      </c>
      <c r="B423" s="174"/>
      <c r="C423" s="159"/>
      <c r="D423" s="234"/>
      <c r="E423" s="118">
        <f t="shared" si="62"/>
        <v>0</v>
      </c>
      <c r="F423" s="234"/>
      <c r="G423" s="118">
        <f t="shared" si="63"/>
        <v>0</v>
      </c>
      <c r="H423" s="118">
        <f t="shared" si="64"/>
        <v>0</v>
      </c>
      <c r="I423" s="118">
        <f t="shared" si="65"/>
        <v>0</v>
      </c>
      <c r="J423" s="119" t="e">
        <f t="shared" si="66"/>
        <v>#VALUE!</v>
      </c>
      <c r="K423" s="175" t="str">
        <f t="shared" si="67"/>
        <v>XX</v>
      </c>
      <c r="L423" s="118" t="e">
        <f t="shared" si="68"/>
        <v>#VALUE!</v>
      </c>
      <c r="M423" s="120"/>
    </row>
    <row r="424" spans="1:13" ht="12.75" customHeight="1">
      <c r="A424" s="136" t="s">
        <v>759</v>
      </c>
      <c r="B424" s="118">
        <v>1</v>
      </c>
      <c r="C424" s="159" t="s">
        <v>248</v>
      </c>
      <c r="D424" s="121"/>
      <c r="E424" s="118">
        <f t="shared" si="62"/>
        <v>0</v>
      </c>
      <c r="F424" s="121"/>
      <c r="G424" s="118">
        <f t="shared" si="63"/>
        <v>0</v>
      </c>
      <c r="H424" s="118">
        <f t="shared" si="64"/>
        <v>0</v>
      </c>
      <c r="I424" s="118">
        <f t="shared" si="65"/>
        <v>0</v>
      </c>
      <c r="J424" s="119" t="e">
        <f t="shared" si="66"/>
        <v>#VALUE!</v>
      </c>
      <c r="K424" s="175" t="str">
        <f t="shared" si="67"/>
        <v>XX</v>
      </c>
      <c r="L424" s="118" t="e">
        <f t="shared" si="68"/>
        <v>#VALUE!</v>
      </c>
      <c r="M424" s="120"/>
    </row>
    <row r="425" spans="1:13" ht="12.75" customHeight="1">
      <c r="A425" s="135" t="s">
        <v>765</v>
      </c>
      <c r="B425" s="118"/>
      <c r="C425" s="159"/>
      <c r="D425" s="121"/>
      <c r="E425" s="118">
        <f t="shared" si="62"/>
        <v>0</v>
      </c>
      <c r="F425" s="121"/>
      <c r="G425" s="118">
        <f t="shared" si="63"/>
        <v>0</v>
      </c>
      <c r="H425" s="118">
        <f t="shared" si="64"/>
        <v>0</v>
      </c>
      <c r="I425" s="118">
        <f t="shared" si="65"/>
        <v>0</v>
      </c>
      <c r="J425" s="119" t="e">
        <f t="shared" si="66"/>
        <v>#VALUE!</v>
      </c>
      <c r="K425" s="175" t="str">
        <f t="shared" si="67"/>
        <v>XX</v>
      </c>
      <c r="L425" s="118" t="e">
        <f t="shared" si="68"/>
        <v>#VALUE!</v>
      </c>
      <c r="M425" s="120"/>
    </row>
    <row r="426" spans="1:13" ht="12.75" customHeight="1">
      <c r="A426" s="136" t="s">
        <v>576</v>
      </c>
      <c r="B426" s="118">
        <v>7</v>
      </c>
      <c r="C426" s="159" t="s">
        <v>224</v>
      </c>
      <c r="D426" s="121"/>
      <c r="E426" s="118">
        <f t="shared" si="62"/>
        <v>0</v>
      </c>
      <c r="F426" s="121"/>
      <c r="G426" s="118">
        <f t="shared" si="63"/>
        <v>0</v>
      </c>
      <c r="H426" s="118">
        <f t="shared" si="64"/>
        <v>0</v>
      </c>
      <c r="I426" s="118">
        <f t="shared" si="65"/>
        <v>0</v>
      </c>
      <c r="J426" s="119" t="e">
        <f t="shared" si="66"/>
        <v>#VALUE!</v>
      </c>
      <c r="K426" s="175" t="str">
        <f t="shared" si="67"/>
        <v>XX</v>
      </c>
      <c r="L426" s="118" t="e">
        <f t="shared" si="68"/>
        <v>#VALUE!</v>
      </c>
      <c r="M426" s="120"/>
    </row>
    <row r="427" spans="1:13" ht="12.75" customHeight="1">
      <c r="A427" s="136" t="s">
        <v>577</v>
      </c>
      <c r="B427" s="118">
        <v>7</v>
      </c>
      <c r="C427" s="159" t="s">
        <v>224</v>
      </c>
      <c r="D427" s="121"/>
      <c r="E427" s="118">
        <f t="shared" si="62"/>
        <v>0</v>
      </c>
      <c r="F427" s="121"/>
      <c r="G427" s="118">
        <f t="shared" si="63"/>
        <v>0</v>
      </c>
      <c r="H427" s="118">
        <f t="shared" si="64"/>
        <v>0</v>
      </c>
      <c r="I427" s="118">
        <f t="shared" si="65"/>
        <v>0</v>
      </c>
      <c r="J427" s="119" t="e">
        <f t="shared" si="66"/>
        <v>#VALUE!</v>
      </c>
      <c r="K427" s="175" t="str">
        <f t="shared" si="67"/>
        <v>XX</v>
      </c>
      <c r="L427" s="118" t="e">
        <f t="shared" si="68"/>
        <v>#VALUE!</v>
      </c>
      <c r="M427" s="120"/>
    </row>
    <row r="428" spans="1:13" ht="12.75" customHeight="1">
      <c r="A428" s="135" t="s">
        <v>430</v>
      </c>
      <c r="B428" s="174"/>
      <c r="C428" s="159"/>
      <c r="D428" s="234"/>
      <c r="E428" s="118">
        <f t="shared" si="62"/>
        <v>0</v>
      </c>
      <c r="F428" s="234"/>
      <c r="G428" s="118">
        <f t="shared" si="63"/>
        <v>0</v>
      </c>
      <c r="H428" s="118">
        <f t="shared" si="64"/>
        <v>0</v>
      </c>
      <c r="I428" s="118">
        <f t="shared" si="65"/>
        <v>0</v>
      </c>
      <c r="J428" s="119" t="e">
        <f t="shared" si="66"/>
        <v>#VALUE!</v>
      </c>
      <c r="K428" s="175" t="str">
        <f t="shared" si="67"/>
        <v>XX</v>
      </c>
      <c r="L428" s="118" t="e">
        <f t="shared" si="68"/>
        <v>#VALUE!</v>
      </c>
      <c r="M428" s="120"/>
    </row>
    <row r="429" spans="1:13" ht="12.75" customHeight="1">
      <c r="A429" s="135" t="s">
        <v>432</v>
      </c>
      <c r="B429" s="118"/>
      <c r="C429" s="159"/>
      <c r="D429" s="121"/>
      <c r="E429" s="118">
        <f t="shared" si="62"/>
        <v>0</v>
      </c>
      <c r="F429" s="121"/>
      <c r="G429" s="118">
        <f t="shared" si="63"/>
        <v>0</v>
      </c>
      <c r="H429" s="118">
        <f t="shared" si="64"/>
        <v>0</v>
      </c>
      <c r="I429" s="118">
        <f t="shared" si="65"/>
        <v>0</v>
      </c>
      <c r="J429" s="119" t="e">
        <f t="shared" si="66"/>
        <v>#VALUE!</v>
      </c>
      <c r="K429" s="175" t="str">
        <f t="shared" si="67"/>
        <v>XX</v>
      </c>
      <c r="L429" s="118" t="e">
        <f t="shared" si="68"/>
        <v>#VALUE!</v>
      </c>
      <c r="M429" s="120"/>
    </row>
    <row r="430" spans="1:13" ht="12.75" customHeight="1">
      <c r="A430" s="136" t="s">
        <v>766</v>
      </c>
      <c r="B430" s="118">
        <v>2</v>
      </c>
      <c r="C430" s="159" t="s">
        <v>248</v>
      </c>
      <c r="D430" s="121"/>
      <c r="E430" s="118">
        <f t="shared" si="62"/>
        <v>0</v>
      </c>
      <c r="F430" s="121"/>
      <c r="G430" s="118">
        <f t="shared" si="63"/>
        <v>0</v>
      </c>
      <c r="H430" s="118">
        <f t="shared" si="64"/>
        <v>0</v>
      </c>
      <c r="I430" s="118">
        <f t="shared" si="65"/>
        <v>0</v>
      </c>
      <c r="J430" s="119" t="e">
        <f t="shared" si="66"/>
        <v>#VALUE!</v>
      </c>
      <c r="K430" s="175" t="str">
        <f t="shared" si="67"/>
        <v>XX</v>
      </c>
      <c r="L430" s="118" t="e">
        <f t="shared" si="68"/>
        <v>#VALUE!</v>
      </c>
      <c r="M430" s="120"/>
    </row>
    <row r="431" spans="1:13" ht="12.75" customHeight="1">
      <c r="A431" s="136" t="s">
        <v>767</v>
      </c>
      <c r="B431" s="118">
        <v>1</v>
      </c>
      <c r="C431" s="159" t="s">
        <v>248</v>
      </c>
      <c r="D431" s="121"/>
      <c r="E431" s="118">
        <f t="shared" si="62"/>
        <v>0</v>
      </c>
      <c r="F431" s="121"/>
      <c r="G431" s="118">
        <f t="shared" si="63"/>
        <v>0</v>
      </c>
      <c r="H431" s="118">
        <f t="shared" si="64"/>
        <v>0</v>
      </c>
      <c r="I431" s="118">
        <f t="shared" si="65"/>
        <v>0</v>
      </c>
      <c r="J431" s="119" t="e">
        <f t="shared" si="66"/>
        <v>#VALUE!</v>
      </c>
      <c r="K431" s="175" t="str">
        <f t="shared" si="67"/>
        <v>XX</v>
      </c>
      <c r="L431" s="118" t="e">
        <f t="shared" si="68"/>
        <v>#VALUE!</v>
      </c>
      <c r="M431" s="120"/>
    </row>
    <row r="432" spans="1:13" ht="12.75" customHeight="1">
      <c r="A432" s="135" t="s">
        <v>768</v>
      </c>
      <c r="B432" s="174"/>
      <c r="C432" s="159"/>
      <c r="D432" s="234"/>
      <c r="E432" s="118">
        <f t="shared" si="62"/>
        <v>0</v>
      </c>
      <c r="F432" s="234"/>
      <c r="G432" s="118">
        <f t="shared" si="63"/>
        <v>0</v>
      </c>
      <c r="H432" s="118">
        <f t="shared" si="64"/>
        <v>0</v>
      </c>
      <c r="I432" s="118">
        <f t="shared" si="65"/>
        <v>0</v>
      </c>
      <c r="J432" s="119" t="e">
        <f t="shared" si="66"/>
        <v>#VALUE!</v>
      </c>
      <c r="K432" s="175" t="str">
        <f t="shared" si="67"/>
        <v>XX</v>
      </c>
      <c r="L432" s="118" t="e">
        <f t="shared" si="68"/>
        <v>#VALUE!</v>
      </c>
      <c r="M432" s="120"/>
    </row>
    <row r="433" spans="1:13" ht="12.75" customHeight="1">
      <c r="A433" s="136" t="s">
        <v>769</v>
      </c>
      <c r="B433" s="118">
        <v>1</v>
      </c>
      <c r="C433" s="159" t="s">
        <v>248</v>
      </c>
      <c r="D433" s="121"/>
      <c r="E433" s="118">
        <f t="shared" si="62"/>
        <v>0</v>
      </c>
      <c r="F433" s="121"/>
      <c r="G433" s="118">
        <f t="shared" si="63"/>
        <v>0</v>
      </c>
      <c r="H433" s="118">
        <f t="shared" si="64"/>
        <v>0</v>
      </c>
      <c r="I433" s="118">
        <f t="shared" si="65"/>
        <v>0</v>
      </c>
      <c r="J433" s="119" t="e">
        <f t="shared" si="66"/>
        <v>#VALUE!</v>
      </c>
      <c r="K433" s="175" t="str">
        <f t="shared" si="67"/>
        <v>XX</v>
      </c>
      <c r="L433" s="118" t="e">
        <f t="shared" si="68"/>
        <v>#VALUE!</v>
      </c>
      <c r="M433" s="120"/>
    </row>
    <row r="434" spans="1:13" ht="12.75" customHeight="1">
      <c r="A434" s="135" t="s">
        <v>770</v>
      </c>
      <c r="B434" s="174"/>
      <c r="C434" s="159"/>
      <c r="D434" s="234"/>
      <c r="E434" s="118">
        <f t="shared" si="62"/>
        <v>0</v>
      </c>
      <c r="F434" s="234"/>
      <c r="G434" s="118">
        <f t="shared" si="63"/>
        <v>0</v>
      </c>
      <c r="H434" s="118">
        <f t="shared" si="64"/>
        <v>0</v>
      </c>
      <c r="I434" s="118">
        <f t="shared" si="65"/>
        <v>0</v>
      </c>
      <c r="J434" s="119" t="e">
        <f t="shared" si="66"/>
        <v>#VALUE!</v>
      </c>
      <c r="K434" s="175" t="str">
        <f t="shared" si="67"/>
        <v>XX</v>
      </c>
      <c r="L434" s="118" t="e">
        <f t="shared" si="68"/>
        <v>#VALUE!</v>
      </c>
      <c r="M434" s="120"/>
    </row>
    <row r="435" spans="1:13" ht="12.75" customHeight="1">
      <c r="A435" s="136" t="s">
        <v>771</v>
      </c>
      <c r="B435" s="118">
        <v>1</v>
      </c>
      <c r="C435" s="159" t="s">
        <v>248</v>
      </c>
      <c r="D435" s="121"/>
      <c r="E435" s="118">
        <f t="shared" si="62"/>
        <v>0</v>
      </c>
      <c r="F435" s="121"/>
      <c r="G435" s="118">
        <f t="shared" si="63"/>
        <v>0</v>
      </c>
      <c r="H435" s="118">
        <f t="shared" si="64"/>
        <v>0</v>
      </c>
      <c r="I435" s="118">
        <f t="shared" si="65"/>
        <v>0</v>
      </c>
      <c r="J435" s="119" t="e">
        <f t="shared" si="66"/>
        <v>#VALUE!</v>
      </c>
      <c r="K435" s="175" t="str">
        <f t="shared" si="67"/>
        <v>XX</v>
      </c>
      <c r="L435" s="118" t="e">
        <f t="shared" si="68"/>
        <v>#VALUE!</v>
      </c>
      <c r="M435" s="120"/>
    </row>
    <row r="436" spans="1:13" ht="12.75" customHeight="1">
      <c r="A436" s="136" t="s">
        <v>772</v>
      </c>
      <c r="B436" s="118">
        <v>1</v>
      </c>
      <c r="C436" s="159" t="s">
        <v>248</v>
      </c>
      <c r="D436" s="121"/>
      <c r="E436" s="118">
        <f t="shared" si="62"/>
        <v>0</v>
      </c>
      <c r="F436" s="121"/>
      <c r="G436" s="118">
        <f t="shared" si="63"/>
        <v>0</v>
      </c>
      <c r="H436" s="118">
        <f t="shared" si="64"/>
        <v>0</v>
      </c>
      <c r="I436" s="118">
        <f t="shared" si="65"/>
        <v>0</v>
      </c>
      <c r="J436" s="119" t="e">
        <f t="shared" si="66"/>
        <v>#VALUE!</v>
      </c>
      <c r="K436" s="175" t="str">
        <f t="shared" si="67"/>
        <v>XX</v>
      </c>
      <c r="L436" s="118" t="e">
        <f t="shared" si="68"/>
        <v>#VALUE!</v>
      </c>
      <c r="M436" s="120"/>
    </row>
    <row r="437" spans="1:13" ht="12.75" customHeight="1">
      <c r="A437" s="135" t="s">
        <v>433</v>
      </c>
      <c r="B437" s="118"/>
      <c r="C437" s="159"/>
      <c r="D437" s="121"/>
      <c r="E437" s="118">
        <f t="shared" si="62"/>
        <v>0</v>
      </c>
      <c r="F437" s="121"/>
      <c r="G437" s="118">
        <f t="shared" si="63"/>
        <v>0</v>
      </c>
      <c r="H437" s="118">
        <f t="shared" si="64"/>
        <v>0</v>
      </c>
      <c r="I437" s="118">
        <f t="shared" si="65"/>
        <v>0</v>
      </c>
      <c r="J437" s="119" t="e">
        <f t="shared" si="66"/>
        <v>#VALUE!</v>
      </c>
      <c r="K437" s="175" t="str">
        <f t="shared" si="67"/>
        <v>XX</v>
      </c>
      <c r="L437" s="118" t="e">
        <f t="shared" si="68"/>
        <v>#VALUE!</v>
      </c>
      <c r="M437" s="120"/>
    </row>
    <row r="438" spans="1:13" ht="12.75" customHeight="1">
      <c r="A438" s="136" t="s">
        <v>773</v>
      </c>
      <c r="B438" s="118">
        <v>1</v>
      </c>
      <c r="C438" s="159" t="s">
        <v>248</v>
      </c>
      <c r="D438" s="121"/>
      <c r="E438" s="118">
        <f t="shared" si="62"/>
        <v>0</v>
      </c>
      <c r="F438" s="121"/>
      <c r="G438" s="118">
        <f t="shared" si="63"/>
        <v>0</v>
      </c>
      <c r="H438" s="118">
        <f t="shared" si="64"/>
        <v>0</v>
      </c>
      <c r="I438" s="118">
        <f t="shared" si="65"/>
        <v>0</v>
      </c>
      <c r="J438" s="119" t="e">
        <f t="shared" si="66"/>
        <v>#VALUE!</v>
      </c>
      <c r="K438" s="175" t="str">
        <f t="shared" si="67"/>
        <v>XX</v>
      </c>
      <c r="L438" s="118" t="e">
        <f t="shared" si="68"/>
        <v>#VALUE!</v>
      </c>
      <c r="M438" s="120"/>
    </row>
    <row r="439" spans="1:13" ht="12.75" customHeight="1">
      <c r="A439" s="135" t="s">
        <v>434</v>
      </c>
      <c r="B439" s="118"/>
      <c r="C439" s="159"/>
      <c r="D439" s="121"/>
      <c r="E439" s="118">
        <f t="shared" si="62"/>
        <v>0</v>
      </c>
      <c r="F439" s="121"/>
      <c r="G439" s="118">
        <f t="shared" si="63"/>
        <v>0</v>
      </c>
      <c r="H439" s="118">
        <f t="shared" si="64"/>
        <v>0</v>
      </c>
      <c r="I439" s="118">
        <f t="shared" si="65"/>
        <v>0</v>
      </c>
      <c r="J439" s="119" t="e">
        <f t="shared" si="66"/>
        <v>#VALUE!</v>
      </c>
      <c r="K439" s="175" t="str">
        <f t="shared" si="67"/>
        <v>XX</v>
      </c>
      <c r="L439" s="118" t="e">
        <f t="shared" si="68"/>
        <v>#VALUE!</v>
      </c>
      <c r="M439" s="120"/>
    </row>
    <row r="440" spans="1:13" ht="12.75" customHeight="1">
      <c r="A440" s="136" t="s">
        <v>774</v>
      </c>
      <c r="B440" s="118">
        <v>1</v>
      </c>
      <c r="C440" s="159" t="s">
        <v>248</v>
      </c>
      <c r="D440" s="121"/>
      <c r="E440" s="118">
        <f t="shared" si="62"/>
        <v>0</v>
      </c>
      <c r="F440" s="121"/>
      <c r="G440" s="118">
        <f t="shared" si="63"/>
        <v>0</v>
      </c>
      <c r="H440" s="118">
        <f t="shared" si="64"/>
        <v>0</v>
      </c>
      <c r="I440" s="118">
        <f t="shared" si="65"/>
        <v>0</v>
      </c>
      <c r="J440" s="119" t="e">
        <f t="shared" si="66"/>
        <v>#VALUE!</v>
      </c>
      <c r="K440" s="175" t="str">
        <f t="shared" si="67"/>
        <v>XX</v>
      </c>
      <c r="L440" s="118" t="e">
        <f t="shared" si="68"/>
        <v>#VALUE!</v>
      </c>
      <c r="M440" s="120"/>
    </row>
    <row r="441" spans="1:13" ht="12.75" customHeight="1">
      <c r="A441" s="136" t="s">
        <v>775</v>
      </c>
      <c r="B441" s="118">
        <v>1</v>
      </c>
      <c r="C441" s="159" t="s">
        <v>248</v>
      </c>
      <c r="D441" s="121"/>
      <c r="E441" s="118">
        <f t="shared" si="62"/>
        <v>0</v>
      </c>
      <c r="F441" s="121"/>
      <c r="G441" s="118">
        <f t="shared" si="63"/>
        <v>0</v>
      </c>
      <c r="H441" s="118">
        <f t="shared" si="64"/>
        <v>0</v>
      </c>
      <c r="I441" s="118">
        <f t="shared" si="65"/>
        <v>0</v>
      </c>
      <c r="J441" s="119" t="e">
        <f t="shared" si="66"/>
        <v>#VALUE!</v>
      </c>
      <c r="K441" s="175" t="str">
        <f t="shared" si="67"/>
        <v>XX</v>
      </c>
      <c r="L441" s="118" t="e">
        <f t="shared" si="68"/>
        <v>#VALUE!</v>
      </c>
      <c r="M441" s="120"/>
    </row>
    <row r="442" spans="1:13" ht="12.75" customHeight="1">
      <c r="A442" s="135" t="s">
        <v>435</v>
      </c>
      <c r="B442" s="118"/>
      <c r="C442" s="159"/>
      <c r="D442" s="121"/>
      <c r="E442" s="118">
        <f t="shared" si="62"/>
        <v>0</v>
      </c>
      <c r="F442" s="121"/>
      <c r="G442" s="118">
        <f t="shared" si="63"/>
        <v>0</v>
      </c>
      <c r="H442" s="118">
        <f t="shared" si="64"/>
        <v>0</v>
      </c>
      <c r="I442" s="118">
        <f t="shared" si="65"/>
        <v>0</v>
      </c>
      <c r="J442" s="119" t="e">
        <f t="shared" si="66"/>
        <v>#VALUE!</v>
      </c>
      <c r="K442" s="175" t="str">
        <f t="shared" si="67"/>
        <v>XX</v>
      </c>
      <c r="L442" s="118" t="e">
        <f t="shared" si="68"/>
        <v>#VALUE!</v>
      </c>
      <c r="M442" s="120"/>
    </row>
    <row r="443" spans="1:13" ht="12.75" customHeight="1">
      <c r="A443" s="136" t="s">
        <v>776</v>
      </c>
      <c r="B443" s="118">
        <v>1.2</v>
      </c>
      <c r="C443" s="159" t="s">
        <v>243</v>
      </c>
      <c r="D443" s="121"/>
      <c r="E443" s="118">
        <f t="shared" si="62"/>
        <v>0</v>
      </c>
      <c r="F443" s="121"/>
      <c r="G443" s="118">
        <f t="shared" si="63"/>
        <v>0</v>
      </c>
      <c r="H443" s="118">
        <f t="shared" si="64"/>
        <v>0</v>
      </c>
      <c r="I443" s="118">
        <f t="shared" si="65"/>
        <v>0</v>
      </c>
      <c r="J443" s="119" t="e">
        <f t="shared" si="66"/>
        <v>#VALUE!</v>
      </c>
      <c r="K443" s="175" t="str">
        <f t="shared" si="67"/>
        <v>XX</v>
      </c>
      <c r="L443" s="118" t="e">
        <f t="shared" si="68"/>
        <v>#VALUE!</v>
      </c>
      <c r="M443" s="120"/>
    </row>
    <row r="444" spans="1:13" ht="12.75" customHeight="1">
      <c r="A444" s="136" t="s">
        <v>777</v>
      </c>
      <c r="B444" s="118">
        <v>1</v>
      </c>
      <c r="C444" s="159" t="s">
        <v>248</v>
      </c>
      <c r="D444" s="121"/>
      <c r="E444" s="118">
        <f t="shared" si="62"/>
        <v>0</v>
      </c>
      <c r="F444" s="121"/>
      <c r="G444" s="118">
        <f t="shared" si="63"/>
        <v>0</v>
      </c>
      <c r="H444" s="118">
        <f t="shared" si="64"/>
        <v>0</v>
      </c>
      <c r="I444" s="118">
        <f t="shared" si="65"/>
        <v>0</v>
      </c>
      <c r="J444" s="119" t="e">
        <f t="shared" si="66"/>
        <v>#VALUE!</v>
      </c>
      <c r="K444" s="175" t="str">
        <f t="shared" si="67"/>
        <v>XX</v>
      </c>
      <c r="L444" s="118" t="e">
        <f t="shared" si="68"/>
        <v>#VALUE!</v>
      </c>
      <c r="M444" s="120"/>
    </row>
    <row r="445" spans="1:13" ht="12.75" customHeight="1">
      <c r="A445" s="136" t="s">
        <v>778</v>
      </c>
      <c r="B445" s="118">
        <v>1</v>
      </c>
      <c r="C445" s="159" t="s">
        <v>248</v>
      </c>
      <c r="D445" s="121"/>
      <c r="E445" s="118">
        <f t="shared" si="62"/>
        <v>0</v>
      </c>
      <c r="F445" s="121"/>
      <c r="G445" s="118">
        <f t="shared" si="63"/>
        <v>0</v>
      </c>
      <c r="H445" s="118">
        <f t="shared" si="64"/>
        <v>0</v>
      </c>
      <c r="I445" s="118">
        <f t="shared" si="65"/>
        <v>0</v>
      </c>
      <c r="J445" s="119" t="e">
        <f t="shared" si="66"/>
        <v>#VALUE!</v>
      </c>
      <c r="K445" s="175" t="str">
        <f t="shared" si="67"/>
        <v>XX</v>
      </c>
      <c r="L445" s="118" t="e">
        <f t="shared" si="68"/>
        <v>#VALUE!</v>
      </c>
      <c r="M445" s="120"/>
    </row>
    <row r="446" spans="1:13" ht="12.75" customHeight="1">
      <c r="A446" s="136" t="s">
        <v>779</v>
      </c>
      <c r="B446" s="118">
        <v>1</v>
      </c>
      <c r="C446" s="159" t="s">
        <v>248</v>
      </c>
      <c r="D446" s="121"/>
      <c r="E446" s="118">
        <f t="shared" si="62"/>
        <v>0</v>
      </c>
      <c r="F446" s="121"/>
      <c r="G446" s="118">
        <f t="shared" si="63"/>
        <v>0</v>
      </c>
      <c r="H446" s="118">
        <f t="shared" si="64"/>
        <v>0</v>
      </c>
      <c r="I446" s="118">
        <f t="shared" si="65"/>
        <v>0</v>
      </c>
      <c r="J446" s="119" t="e">
        <f t="shared" si="66"/>
        <v>#VALUE!</v>
      </c>
      <c r="K446" s="175" t="str">
        <f t="shared" si="67"/>
        <v>XX</v>
      </c>
      <c r="L446" s="118" t="e">
        <f t="shared" si="68"/>
        <v>#VALUE!</v>
      </c>
      <c r="M446" s="120"/>
    </row>
    <row r="447" spans="1:13" ht="12.75" customHeight="1">
      <c r="A447" s="136" t="s">
        <v>780</v>
      </c>
      <c r="B447" s="118">
        <v>1</v>
      </c>
      <c r="C447" s="159" t="s">
        <v>248</v>
      </c>
      <c r="D447" s="121"/>
      <c r="E447" s="118">
        <f t="shared" si="62"/>
        <v>0</v>
      </c>
      <c r="F447" s="121"/>
      <c r="G447" s="118">
        <f t="shared" si="63"/>
        <v>0</v>
      </c>
      <c r="H447" s="118">
        <f t="shared" si="64"/>
        <v>0</v>
      </c>
      <c r="I447" s="118">
        <f t="shared" si="65"/>
        <v>0</v>
      </c>
      <c r="J447" s="119" t="e">
        <f t="shared" si="66"/>
        <v>#VALUE!</v>
      </c>
      <c r="K447" s="175" t="str">
        <f t="shared" si="67"/>
        <v>XX</v>
      </c>
      <c r="L447" s="118" t="e">
        <f t="shared" si="68"/>
        <v>#VALUE!</v>
      </c>
      <c r="M447" s="120"/>
    </row>
    <row r="448" spans="1:13" ht="12.75" customHeight="1">
      <c r="A448" s="135" t="s">
        <v>781</v>
      </c>
      <c r="B448" s="118"/>
      <c r="C448" s="159"/>
      <c r="D448" s="121"/>
      <c r="E448" s="118">
        <f t="shared" si="62"/>
        <v>0</v>
      </c>
      <c r="F448" s="121"/>
      <c r="G448" s="118">
        <f t="shared" si="63"/>
        <v>0</v>
      </c>
      <c r="H448" s="118">
        <f t="shared" si="64"/>
        <v>0</v>
      </c>
      <c r="I448" s="118">
        <f t="shared" si="65"/>
        <v>0</v>
      </c>
      <c r="J448" s="119" t="e">
        <f t="shared" si="66"/>
        <v>#VALUE!</v>
      </c>
      <c r="K448" s="175" t="str">
        <f t="shared" si="67"/>
        <v>XX</v>
      </c>
      <c r="L448" s="118" t="e">
        <f t="shared" si="68"/>
        <v>#VALUE!</v>
      </c>
      <c r="M448" s="120"/>
    </row>
    <row r="449" spans="1:13" ht="12.75" customHeight="1">
      <c r="A449" s="135" t="s">
        <v>782</v>
      </c>
      <c r="B449" s="174"/>
      <c r="C449" s="159"/>
      <c r="D449" s="234"/>
      <c r="E449" s="118">
        <f t="shared" si="62"/>
        <v>0</v>
      </c>
      <c r="F449" s="234"/>
      <c r="G449" s="118">
        <f t="shared" si="63"/>
        <v>0</v>
      </c>
      <c r="H449" s="118">
        <f t="shared" si="64"/>
        <v>0</v>
      </c>
      <c r="I449" s="118">
        <f t="shared" si="65"/>
        <v>0</v>
      </c>
      <c r="J449" s="119" t="e">
        <f t="shared" si="66"/>
        <v>#VALUE!</v>
      </c>
      <c r="K449" s="175" t="str">
        <f t="shared" si="67"/>
        <v>XX</v>
      </c>
      <c r="L449" s="118" t="e">
        <f t="shared" si="68"/>
        <v>#VALUE!</v>
      </c>
      <c r="M449" s="120"/>
    </row>
    <row r="450" spans="1:13" ht="12.75" customHeight="1">
      <c r="A450" s="136" t="s">
        <v>783</v>
      </c>
      <c r="B450" s="118">
        <v>3</v>
      </c>
      <c r="C450" s="159" t="s">
        <v>248</v>
      </c>
      <c r="D450" s="121"/>
      <c r="E450" s="118">
        <f t="shared" si="62"/>
        <v>0</v>
      </c>
      <c r="F450" s="121"/>
      <c r="G450" s="118">
        <f t="shared" si="63"/>
        <v>0</v>
      </c>
      <c r="H450" s="118">
        <f t="shared" si="64"/>
        <v>0</v>
      </c>
      <c r="I450" s="118">
        <f t="shared" si="65"/>
        <v>0</v>
      </c>
      <c r="J450" s="119" t="e">
        <f t="shared" si="66"/>
        <v>#VALUE!</v>
      </c>
      <c r="K450" s="175" t="str">
        <f t="shared" si="67"/>
        <v>XX</v>
      </c>
      <c r="L450" s="118" t="e">
        <f t="shared" si="68"/>
        <v>#VALUE!</v>
      </c>
      <c r="M450" s="120"/>
    </row>
    <row r="451" spans="1:13" ht="12.75" customHeight="1">
      <c r="A451" s="135" t="s">
        <v>784</v>
      </c>
      <c r="B451" s="118"/>
      <c r="C451" s="159"/>
      <c r="D451" s="121"/>
      <c r="E451" s="118">
        <f t="shared" si="62"/>
        <v>0</v>
      </c>
      <c r="F451" s="121"/>
      <c r="G451" s="118">
        <f t="shared" si="63"/>
        <v>0</v>
      </c>
      <c r="H451" s="118">
        <f t="shared" si="64"/>
        <v>0</v>
      </c>
      <c r="I451" s="118">
        <f t="shared" si="65"/>
        <v>0</v>
      </c>
      <c r="J451" s="119" t="e">
        <f t="shared" si="66"/>
        <v>#VALUE!</v>
      </c>
      <c r="K451" s="175" t="str">
        <f t="shared" si="67"/>
        <v>XX</v>
      </c>
      <c r="L451" s="118" t="e">
        <f t="shared" si="68"/>
        <v>#VALUE!</v>
      </c>
      <c r="M451" s="120"/>
    </row>
    <row r="452" spans="1:13" ht="12.75" customHeight="1">
      <c r="A452" s="136" t="s">
        <v>785</v>
      </c>
      <c r="B452" s="118">
        <v>3</v>
      </c>
      <c r="C452" s="159" t="s">
        <v>248</v>
      </c>
      <c r="D452" s="121"/>
      <c r="E452" s="118">
        <f t="shared" si="62"/>
        <v>0</v>
      </c>
      <c r="F452" s="121"/>
      <c r="G452" s="118">
        <f t="shared" si="63"/>
        <v>0</v>
      </c>
      <c r="H452" s="118">
        <f t="shared" si="64"/>
        <v>0</v>
      </c>
      <c r="I452" s="118">
        <f t="shared" si="65"/>
        <v>0</v>
      </c>
      <c r="J452" s="119" t="e">
        <f t="shared" si="66"/>
        <v>#VALUE!</v>
      </c>
      <c r="K452" s="175" t="str">
        <f t="shared" si="67"/>
        <v>XX</v>
      </c>
      <c r="L452" s="118" t="e">
        <f t="shared" si="68"/>
        <v>#VALUE!</v>
      </c>
      <c r="M452" s="120"/>
    </row>
    <row r="453" spans="1:13" ht="12.75" customHeight="1">
      <c r="A453" s="135" t="s">
        <v>786</v>
      </c>
      <c r="B453" s="118"/>
      <c r="C453" s="159"/>
      <c r="D453" s="121"/>
      <c r="E453" s="118">
        <f t="shared" si="62"/>
        <v>0</v>
      </c>
      <c r="F453" s="121"/>
      <c r="G453" s="118">
        <f t="shared" si="63"/>
        <v>0</v>
      </c>
      <c r="H453" s="118">
        <f t="shared" si="64"/>
        <v>0</v>
      </c>
      <c r="I453" s="118">
        <f t="shared" si="65"/>
        <v>0</v>
      </c>
      <c r="J453" s="119" t="e">
        <f t="shared" si="66"/>
        <v>#VALUE!</v>
      </c>
      <c r="K453" s="175" t="str">
        <f t="shared" si="67"/>
        <v>XX</v>
      </c>
      <c r="L453" s="118" t="e">
        <f t="shared" si="68"/>
        <v>#VALUE!</v>
      </c>
      <c r="M453" s="120"/>
    </row>
    <row r="454" spans="1:13" ht="12.75" customHeight="1">
      <c r="A454" s="136" t="s">
        <v>787</v>
      </c>
      <c r="B454" s="118">
        <v>55</v>
      </c>
      <c r="C454" s="159" t="s">
        <v>243</v>
      </c>
      <c r="D454" s="121"/>
      <c r="E454" s="118">
        <f t="shared" si="62"/>
        <v>0</v>
      </c>
      <c r="F454" s="121"/>
      <c r="G454" s="118">
        <f t="shared" si="63"/>
        <v>0</v>
      </c>
      <c r="H454" s="118">
        <f t="shared" si="64"/>
        <v>0</v>
      </c>
      <c r="I454" s="118">
        <f t="shared" si="65"/>
        <v>0</v>
      </c>
      <c r="J454" s="119" t="e">
        <f t="shared" si="66"/>
        <v>#VALUE!</v>
      </c>
      <c r="K454" s="175" t="str">
        <f t="shared" si="67"/>
        <v>XX</v>
      </c>
      <c r="L454" s="118" t="e">
        <f t="shared" si="68"/>
        <v>#VALUE!</v>
      </c>
      <c r="M454" s="120"/>
    </row>
    <row r="455" spans="1:13" ht="12.75" customHeight="1">
      <c r="A455" s="136" t="s">
        <v>788</v>
      </c>
      <c r="B455" s="118">
        <v>8</v>
      </c>
      <c r="C455" s="159" t="s">
        <v>248</v>
      </c>
      <c r="D455" s="121"/>
      <c r="E455" s="118">
        <f t="shared" si="62"/>
        <v>0</v>
      </c>
      <c r="F455" s="121"/>
      <c r="G455" s="118">
        <f t="shared" si="63"/>
        <v>0</v>
      </c>
      <c r="H455" s="118">
        <f t="shared" si="64"/>
        <v>0</v>
      </c>
      <c r="I455" s="118">
        <f t="shared" si="65"/>
        <v>0</v>
      </c>
      <c r="J455" s="119" t="e">
        <f t="shared" si="66"/>
        <v>#VALUE!</v>
      </c>
      <c r="K455" s="175" t="str">
        <f t="shared" si="67"/>
        <v>XX</v>
      </c>
      <c r="L455" s="118" t="e">
        <f t="shared" si="68"/>
        <v>#VALUE!</v>
      </c>
      <c r="M455" s="120"/>
    </row>
    <row r="456" spans="1:13" ht="12.75" customHeight="1">
      <c r="A456" s="136" t="s">
        <v>1143</v>
      </c>
      <c r="B456" s="118">
        <v>4</v>
      </c>
      <c r="C456" s="159" t="s">
        <v>248</v>
      </c>
      <c r="D456" s="121"/>
      <c r="E456" s="118">
        <f t="shared" si="62"/>
        <v>0</v>
      </c>
      <c r="F456" s="121"/>
      <c r="G456" s="118">
        <f t="shared" si="63"/>
        <v>0</v>
      </c>
      <c r="H456" s="118">
        <f t="shared" si="64"/>
        <v>0</v>
      </c>
      <c r="I456" s="118">
        <f t="shared" si="65"/>
        <v>0</v>
      </c>
      <c r="J456" s="119" t="e">
        <f t="shared" si="66"/>
        <v>#VALUE!</v>
      </c>
      <c r="K456" s="175" t="str">
        <f t="shared" si="67"/>
        <v>XX</v>
      </c>
      <c r="L456" s="118" t="e">
        <f t="shared" si="68"/>
        <v>#VALUE!</v>
      </c>
      <c r="M456" s="120"/>
    </row>
    <row r="457" spans="1:13" ht="12.75" customHeight="1">
      <c r="A457" s="136" t="s">
        <v>789</v>
      </c>
      <c r="B457" s="118">
        <v>10</v>
      </c>
      <c r="C457" s="159" t="s">
        <v>243</v>
      </c>
      <c r="D457" s="121"/>
      <c r="E457" s="118">
        <f t="shared" si="62"/>
        <v>0</v>
      </c>
      <c r="F457" s="121"/>
      <c r="G457" s="118">
        <f t="shared" si="63"/>
        <v>0</v>
      </c>
      <c r="H457" s="118">
        <f t="shared" si="64"/>
        <v>0</v>
      </c>
      <c r="I457" s="118">
        <f t="shared" si="65"/>
        <v>0</v>
      </c>
      <c r="J457" s="119" t="e">
        <f t="shared" si="66"/>
        <v>#VALUE!</v>
      </c>
      <c r="K457" s="175" t="str">
        <f t="shared" si="67"/>
        <v>XX</v>
      </c>
      <c r="L457" s="118" t="e">
        <f t="shared" si="68"/>
        <v>#VALUE!</v>
      </c>
      <c r="M457" s="120"/>
    </row>
    <row r="458" spans="1:13" ht="12.75" customHeight="1">
      <c r="A458" s="136" t="s">
        <v>790</v>
      </c>
      <c r="B458" s="118">
        <v>45</v>
      </c>
      <c r="C458" s="159" t="s">
        <v>243</v>
      </c>
      <c r="D458" s="121"/>
      <c r="E458" s="118">
        <f t="shared" ref="E458:E462" si="69">D458*B458</f>
        <v>0</v>
      </c>
      <c r="F458" s="121"/>
      <c r="G458" s="118">
        <f t="shared" si="63"/>
        <v>0</v>
      </c>
      <c r="H458" s="118">
        <f t="shared" si="64"/>
        <v>0</v>
      </c>
      <c r="I458" s="118">
        <f t="shared" si="65"/>
        <v>0</v>
      </c>
      <c r="J458" s="119" t="e">
        <f t="shared" si="66"/>
        <v>#VALUE!</v>
      </c>
      <c r="K458" s="175" t="str">
        <f t="shared" si="67"/>
        <v>XX</v>
      </c>
      <c r="L458" s="118" t="e">
        <f t="shared" si="68"/>
        <v>#VALUE!</v>
      </c>
      <c r="M458" s="120"/>
    </row>
    <row r="459" spans="1:13" ht="12.75" customHeight="1">
      <c r="A459" s="136" t="s">
        <v>791</v>
      </c>
      <c r="B459" s="118">
        <v>4</v>
      </c>
      <c r="C459" s="159" t="s">
        <v>248</v>
      </c>
      <c r="D459" s="121"/>
      <c r="E459" s="118">
        <f t="shared" si="69"/>
        <v>0</v>
      </c>
      <c r="F459" s="121"/>
      <c r="G459" s="118">
        <f t="shared" si="63"/>
        <v>0</v>
      </c>
      <c r="H459" s="118">
        <f t="shared" si="64"/>
        <v>0</v>
      </c>
      <c r="I459" s="118">
        <f t="shared" si="65"/>
        <v>0</v>
      </c>
      <c r="J459" s="119" t="e">
        <f t="shared" si="66"/>
        <v>#VALUE!</v>
      </c>
      <c r="K459" s="175" t="str">
        <f t="shared" si="67"/>
        <v>XX</v>
      </c>
      <c r="L459" s="118" t="e">
        <f t="shared" si="68"/>
        <v>#VALUE!</v>
      </c>
      <c r="M459" s="120"/>
    </row>
    <row r="460" spans="1:13" ht="12.75" customHeight="1">
      <c r="A460" s="136" t="s">
        <v>792</v>
      </c>
      <c r="B460" s="118">
        <v>1</v>
      </c>
      <c r="C460" s="159" t="s">
        <v>248</v>
      </c>
      <c r="D460" s="121"/>
      <c r="E460" s="118">
        <f t="shared" si="69"/>
        <v>0</v>
      </c>
      <c r="F460" s="121"/>
      <c r="G460" s="118">
        <f t="shared" si="63"/>
        <v>0</v>
      </c>
      <c r="H460" s="118">
        <f t="shared" si="64"/>
        <v>0</v>
      </c>
      <c r="I460" s="118">
        <f t="shared" si="65"/>
        <v>0</v>
      </c>
      <c r="J460" s="119" t="e">
        <f t="shared" si="66"/>
        <v>#VALUE!</v>
      </c>
      <c r="K460" s="175" t="str">
        <f t="shared" si="67"/>
        <v>XX</v>
      </c>
      <c r="L460" s="118" t="e">
        <f t="shared" si="68"/>
        <v>#VALUE!</v>
      </c>
      <c r="M460" s="120"/>
    </row>
    <row r="461" spans="1:13" ht="12.75" customHeight="1">
      <c r="A461" s="135" t="s">
        <v>793</v>
      </c>
      <c r="B461" s="118"/>
      <c r="C461" s="159"/>
      <c r="D461" s="121"/>
      <c r="E461" s="118">
        <f t="shared" si="69"/>
        <v>0</v>
      </c>
      <c r="F461" s="121"/>
      <c r="G461" s="118">
        <f t="shared" si="63"/>
        <v>0</v>
      </c>
      <c r="H461" s="118">
        <f t="shared" si="64"/>
        <v>0</v>
      </c>
      <c r="I461" s="118">
        <f t="shared" si="65"/>
        <v>0</v>
      </c>
      <c r="J461" s="119" t="e">
        <f t="shared" si="66"/>
        <v>#VALUE!</v>
      </c>
      <c r="K461" s="175" t="str">
        <f t="shared" si="67"/>
        <v>XX</v>
      </c>
      <c r="L461" s="118" t="e">
        <f t="shared" si="68"/>
        <v>#VALUE!</v>
      </c>
      <c r="M461" s="120"/>
    </row>
    <row r="462" spans="1:13" ht="12.75" customHeight="1">
      <c r="A462" s="136" t="s">
        <v>794</v>
      </c>
      <c r="B462" s="118">
        <v>4</v>
      </c>
      <c r="C462" s="159" t="s">
        <v>283</v>
      </c>
      <c r="D462" s="121"/>
      <c r="E462" s="118">
        <f t="shared" si="69"/>
        <v>0</v>
      </c>
      <c r="F462" s="121"/>
      <c r="G462" s="118">
        <f t="shared" si="63"/>
        <v>0</v>
      </c>
      <c r="H462" s="118">
        <f t="shared" si="64"/>
        <v>0</v>
      </c>
      <c r="I462" s="118">
        <f t="shared" si="65"/>
        <v>0</v>
      </c>
      <c r="J462" s="119" t="e">
        <f t="shared" si="66"/>
        <v>#VALUE!</v>
      </c>
      <c r="K462" s="175" t="str">
        <f t="shared" si="67"/>
        <v>XX</v>
      </c>
      <c r="L462" s="118" t="e">
        <f t="shared" si="68"/>
        <v>#VALUE!</v>
      </c>
      <c r="M462" s="120"/>
    </row>
    <row r="463" spans="1:13" ht="12.75" customHeight="1">
      <c r="A463" s="176" t="s">
        <v>197</v>
      </c>
      <c r="B463" s="177"/>
      <c r="C463" s="178"/>
      <c r="D463" s="235"/>
      <c r="E463" s="122"/>
      <c r="F463" s="235"/>
      <c r="G463" s="122"/>
      <c r="H463" s="122"/>
      <c r="I463" s="122"/>
      <c r="J463" s="123"/>
      <c r="K463" s="179"/>
      <c r="L463" s="122"/>
      <c r="M463" s="117" t="e">
        <f>SUM(L464:L476)</f>
        <v>#VALUE!</v>
      </c>
    </row>
    <row r="464" spans="1:13" ht="12.75" customHeight="1">
      <c r="A464" s="135" t="s">
        <v>436</v>
      </c>
      <c r="B464" s="174"/>
      <c r="C464" s="159"/>
      <c r="D464" s="234"/>
      <c r="E464" s="118">
        <f t="shared" ref="E464:E476" si="70">D464*B464</f>
        <v>0</v>
      </c>
      <c r="F464" s="234"/>
      <c r="G464" s="118">
        <f t="shared" ref="G464:G476" si="71">F464*B464</f>
        <v>0</v>
      </c>
      <c r="H464" s="118">
        <f t="shared" ref="H464:H476" si="72">+D464+F464</f>
        <v>0</v>
      </c>
      <c r="I464" s="118">
        <f t="shared" ref="I464:I476" si="73">E464+G464</f>
        <v>0</v>
      </c>
      <c r="J464" s="119" t="e">
        <f t="shared" ref="J464:J476" si="74">K464*I464</f>
        <v>#VALUE!</v>
      </c>
      <c r="K464" s="175" t="str">
        <f t="shared" ref="K464:K486" si="75">$K$12</f>
        <v>XX</v>
      </c>
      <c r="L464" s="118" t="e">
        <f t="shared" ref="L464:L476" si="76">I464+J464</f>
        <v>#VALUE!</v>
      </c>
      <c r="M464" s="120"/>
    </row>
    <row r="465" spans="1:13" ht="12.75" customHeight="1">
      <c r="A465" s="135" t="s">
        <v>437</v>
      </c>
      <c r="B465" s="118"/>
      <c r="C465" s="159"/>
      <c r="D465" s="121"/>
      <c r="E465" s="118">
        <f t="shared" si="70"/>
        <v>0</v>
      </c>
      <c r="F465" s="121"/>
      <c r="G465" s="118">
        <f t="shared" si="71"/>
        <v>0</v>
      </c>
      <c r="H465" s="118">
        <f t="shared" si="72"/>
        <v>0</v>
      </c>
      <c r="I465" s="118">
        <f t="shared" si="73"/>
        <v>0</v>
      </c>
      <c r="J465" s="119" t="e">
        <f t="shared" si="74"/>
        <v>#VALUE!</v>
      </c>
      <c r="K465" s="175" t="str">
        <f t="shared" si="75"/>
        <v>XX</v>
      </c>
      <c r="L465" s="118" t="e">
        <f t="shared" si="76"/>
        <v>#VALUE!</v>
      </c>
      <c r="M465" s="120"/>
    </row>
    <row r="466" spans="1:13" ht="12.75" customHeight="1">
      <c r="A466" s="136" t="s">
        <v>438</v>
      </c>
      <c r="B466" s="118">
        <v>3069.84</v>
      </c>
      <c r="C466" s="159" t="s">
        <v>224</v>
      </c>
      <c r="D466" s="121"/>
      <c r="E466" s="118">
        <f t="shared" si="70"/>
        <v>0</v>
      </c>
      <c r="F466" s="121"/>
      <c r="G466" s="118">
        <f t="shared" si="71"/>
        <v>0</v>
      </c>
      <c r="H466" s="118">
        <f t="shared" si="72"/>
        <v>0</v>
      </c>
      <c r="I466" s="118">
        <f t="shared" si="73"/>
        <v>0</v>
      </c>
      <c r="J466" s="119" t="e">
        <f t="shared" si="74"/>
        <v>#VALUE!</v>
      </c>
      <c r="K466" s="175" t="str">
        <f t="shared" si="75"/>
        <v>XX</v>
      </c>
      <c r="L466" s="118" t="e">
        <f t="shared" si="76"/>
        <v>#VALUE!</v>
      </c>
      <c r="M466" s="120"/>
    </row>
    <row r="467" spans="1:13" ht="12.75" customHeight="1">
      <c r="A467" s="135" t="s">
        <v>439</v>
      </c>
      <c r="B467" s="118"/>
      <c r="C467" s="159"/>
      <c r="D467" s="121"/>
      <c r="E467" s="118">
        <f t="shared" si="70"/>
        <v>0</v>
      </c>
      <c r="F467" s="121"/>
      <c r="G467" s="118">
        <f t="shared" si="71"/>
        <v>0</v>
      </c>
      <c r="H467" s="118">
        <f t="shared" si="72"/>
        <v>0</v>
      </c>
      <c r="I467" s="118">
        <f t="shared" si="73"/>
        <v>0</v>
      </c>
      <c r="J467" s="119" t="e">
        <f t="shared" si="74"/>
        <v>#VALUE!</v>
      </c>
      <c r="K467" s="175" t="str">
        <f t="shared" si="75"/>
        <v>XX</v>
      </c>
      <c r="L467" s="118" t="e">
        <f t="shared" si="76"/>
        <v>#VALUE!</v>
      </c>
      <c r="M467" s="120"/>
    </row>
    <row r="468" spans="1:13" ht="12.75" customHeight="1">
      <c r="A468" s="136" t="s">
        <v>440</v>
      </c>
      <c r="B468" s="118">
        <v>3069.84</v>
      </c>
      <c r="C468" s="159" t="s">
        <v>224</v>
      </c>
      <c r="D468" s="121"/>
      <c r="E468" s="118">
        <f t="shared" si="70"/>
        <v>0</v>
      </c>
      <c r="F468" s="121"/>
      <c r="G468" s="118">
        <f t="shared" si="71"/>
        <v>0</v>
      </c>
      <c r="H468" s="118">
        <f t="shared" si="72"/>
        <v>0</v>
      </c>
      <c r="I468" s="118">
        <f t="shared" si="73"/>
        <v>0</v>
      </c>
      <c r="J468" s="119" t="e">
        <f t="shared" si="74"/>
        <v>#VALUE!</v>
      </c>
      <c r="K468" s="175" t="str">
        <f t="shared" si="75"/>
        <v>XX</v>
      </c>
      <c r="L468" s="118" t="e">
        <f t="shared" si="76"/>
        <v>#VALUE!</v>
      </c>
      <c r="M468" s="120"/>
    </row>
    <row r="469" spans="1:13" ht="12.75" customHeight="1">
      <c r="A469" s="135" t="s">
        <v>441</v>
      </c>
      <c r="B469" s="118"/>
      <c r="C469" s="159"/>
      <c r="D469" s="121"/>
      <c r="E469" s="118">
        <f t="shared" si="70"/>
        <v>0</v>
      </c>
      <c r="F469" s="121"/>
      <c r="G469" s="118">
        <f t="shared" si="71"/>
        <v>0</v>
      </c>
      <c r="H469" s="118">
        <f t="shared" si="72"/>
        <v>0</v>
      </c>
      <c r="I469" s="118">
        <f t="shared" si="73"/>
        <v>0</v>
      </c>
      <c r="J469" s="119" t="e">
        <f t="shared" si="74"/>
        <v>#VALUE!</v>
      </c>
      <c r="K469" s="175" t="str">
        <f t="shared" si="75"/>
        <v>XX</v>
      </c>
      <c r="L469" s="118" t="e">
        <f t="shared" si="76"/>
        <v>#VALUE!</v>
      </c>
      <c r="M469" s="120"/>
    </row>
    <row r="470" spans="1:13" ht="12.75" customHeight="1">
      <c r="A470" s="135" t="s">
        <v>442</v>
      </c>
      <c r="B470" s="118"/>
      <c r="C470" s="159"/>
      <c r="D470" s="121"/>
      <c r="E470" s="118">
        <f t="shared" si="70"/>
        <v>0</v>
      </c>
      <c r="F470" s="121"/>
      <c r="G470" s="118">
        <f t="shared" si="71"/>
        <v>0</v>
      </c>
      <c r="H470" s="118">
        <f t="shared" si="72"/>
        <v>0</v>
      </c>
      <c r="I470" s="118">
        <f t="shared" si="73"/>
        <v>0</v>
      </c>
      <c r="J470" s="119" t="e">
        <f t="shared" si="74"/>
        <v>#VALUE!</v>
      </c>
      <c r="K470" s="175" t="str">
        <f t="shared" si="75"/>
        <v>XX</v>
      </c>
      <c r="L470" s="118" t="e">
        <f t="shared" si="76"/>
        <v>#VALUE!</v>
      </c>
      <c r="M470" s="120"/>
    </row>
    <row r="471" spans="1:13" ht="12.75" customHeight="1">
      <c r="A471" s="136" t="s">
        <v>578</v>
      </c>
      <c r="B471" s="118">
        <v>356.71</v>
      </c>
      <c r="C471" s="159" t="s">
        <v>224</v>
      </c>
      <c r="D471" s="121"/>
      <c r="E471" s="118">
        <f t="shared" si="70"/>
        <v>0</v>
      </c>
      <c r="F471" s="121"/>
      <c r="G471" s="118">
        <f t="shared" si="71"/>
        <v>0</v>
      </c>
      <c r="H471" s="118">
        <f t="shared" si="72"/>
        <v>0</v>
      </c>
      <c r="I471" s="118">
        <f t="shared" si="73"/>
        <v>0</v>
      </c>
      <c r="J471" s="119" t="e">
        <f t="shared" si="74"/>
        <v>#VALUE!</v>
      </c>
      <c r="K471" s="175" t="str">
        <f t="shared" si="75"/>
        <v>XX</v>
      </c>
      <c r="L471" s="118" t="e">
        <f t="shared" si="76"/>
        <v>#VALUE!</v>
      </c>
      <c r="M471" s="120"/>
    </row>
    <row r="472" spans="1:13" ht="12.75" customHeight="1">
      <c r="A472" s="135" t="s">
        <v>579</v>
      </c>
      <c r="B472" s="118"/>
      <c r="C472" s="159"/>
      <c r="D472" s="121"/>
      <c r="E472" s="118">
        <f t="shared" si="70"/>
        <v>0</v>
      </c>
      <c r="F472" s="121"/>
      <c r="G472" s="118">
        <f t="shared" si="71"/>
        <v>0</v>
      </c>
      <c r="H472" s="118">
        <f t="shared" si="72"/>
        <v>0</v>
      </c>
      <c r="I472" s="118">
        <f t="shared" si="73"/>
        <v>0</v>
      </c>
      <c r="J472" s="119" t="e">
        <f t="shared" si="74"/>
        <v>#VALUE!</v>
      </c>
      <c r="K472" s="175" t="str">
        <f t="shared" si="75"/>
        <v>XX</v>
      </c>
      <c r="L472" s="118" t="e">
        <f t="shared" si="76"/>
        <v>#VALUE!</v>
      </c>
      <c r="M472" s="120"/>
    </row>
    <row r="473" spans="1:13" ht="12.75" customHeight="1">
      <c r="A473" s="136" t="s">
        <v>580</v>
      </c>
      <c r="B473" s="118">
        <v>38.340000000000003</v>
      </c>
      <c r="C473" s="159" t="s">
        <v>243</v>
      </c>
      <c r="D473" s="121"/>
      <c r="E473" s="118">
        <f t="shared" si="70"/>
        <v>0</v>
      </c>
      <c r="F473" s="121"/>
      <c r="G473" s="118">
        <f t="shared" si="71"/>
        <v>0</v>
      </c>
      <c r="H473" s="118">
        <f t="shared" si="72"/>
        <v>0</v>
      </c>
      <c r="I473" s="118">
        <f t="shared" si="73"/>
        <v>0</v>
      </c>
      <c r="J473" s="119" t="e">
        <f t="shared" si="74"/>
        <v>#VALUE!</v>
      </c>
      <c r="K473" s="175" t="str">
        <f t="shared" si="75"/>
        <v>XX</v>
      </c>
      <c r="L473" s="118" t="e">
        <f t="shared" si="76"/>
        <v>#VALUE!</v>
      </c>
      <c r="M473" s="120"/>
    </row>
    <row r="474" spans="1:13" ht="12.75" customHeight="1">
      <c r="A474" s="135" t="s">
        <v>443</v>
      </c>
      <c r="B474" s="118"/>
      <c r="C474" s="159"/>
      <c r="D474" s="121"/>
      <c r="E474" s="118">
        <f t="shared" si="70"/>
        <v>0</v>
      </c>
      <c r="F474" s="121"/>
      <c r="G474" s="118">
        <f t="shared" si="71"/>
        <v>0</v>
      </c>
      <c r="H474" s="118">
        <f t="shared" si="72"/>
        <v>0</v>
      </c>
      <c r="I474" s="118">
        <f t="shared" si="73"/>
        <v>0</v>
      </c>
      <c r="J474" s="119" t="e">
        <f t="shared" si="74"/>
        <v>#VALUE!</v>
      </c>
      <c r="K474" s="175" t="str">
        <f t="shared" si="75"/>
        <v>XX</v>
      </c>
      <c r="L474" s="118" t="e">
        <f t="shared" si="76"/>
        <v>#VALUE!</v>
      </c>
      <c r="M474" s="120"/>
    </row>
    <row r="475" spans="1:13" ht="12.75" customHeight="1">
      <c r="A475" s="135" t="s">
        <v>444</v>
      </c>
      <c r="B475" s="118"/>
      <c r="C475" s="159"/>
      <c r="D475" s="121"/>
      <c r="E475" s="118">
        <f t="shared" si="70"/>
        <v>0</v>
      </c>
      <c r="F475" s="121"/>
      <c r="G475" s="118">
        <f t="shared" si="71"/>
        <v>0</v>
      </c>
      <c r="H475" s="118">
        <f t="shared" si="72"/>
        <v>0</v>
      </c>
      <c r="I475" s="118">
        <f t="shared" si="73"/>
        <v>0</v>
      </c>
      <c r="J475" s="119" t="e">
        <f t="shared" si="74"/>
        <v>#VALUE!</v>
      </c>
      <c r="K475" s="175" t="str">
        <f t="shared" si="75"/>
        <v>XX</v>
      </c>
      <c r="L475" s="118" t="e">
        <f t="shared" si="76"/>
        <v>#VALUE!</v>
      </c>
      <c r="M475" s="120"/>
    </row>
    <row r="476" spans="1:13" ht="12.75" customHeight="1">
      <c r="A476" s="136" t="s">
        <v>445</v>
      </c>
      <c r="B476" s="118">
        <v>8.3000000000000007</v>
      </c>
      <c r="C476" s="159" t="s">
        <v>243</v>
      </c>
      <c r="D476" s="121"/>
      <c r="E476" s="118">
        <f t="shared" si="70"/>
        <v>0</v>
      </c>
      <c r="F476" s="121"/>
      <c r="G476" s="118">
        <f t="shared" si="71"/>
        <v>0</v>
      </c>
      <c r="H476" s="118">
        <f t="shared" si="72"/>
        <v>0</v>
      </c>
      <c r="I476" s="118">
        <f t="shared" si="73"/>
        <v>0</v>
      </c>
      <c r="J476" s="119" t="e">
        <f t="shared" si="74"/>
        <v>#VALUE!</v>
      </c>
      <c r="K476" s="175" t="str">
        <f t="shared" si="75"/>
        <v>XX</v>
      </c>
      <c r="L476" s="118" t="e">
        <f t="shared" si="76"/>
        <v>#VALUE!</v>
      </c>
      <c r="M476" s="120"/>
    </row>
    <row r="477" spans="1:13" ht="12.75" customHeight="1">
      <c r="A477" s="176" t="s">
        <v>198</v>
      </c>
      <c r="B477" s="177"/>
      <c r="C477" s="178"/>
      <c r="D477" s="235"/>
      <c r="E477" s="122"/>
      <c r="F477" s="235"/>
      <c r="G477" s="122"/>
      <c r="H477" s="122"/>
      <c r="I477" s="122"/>
      <c r="J477" s="123"/>
      <c r="K477" s="179"/>
      <c r="L477" s="122"/>
      <c r="M477" s="117" t="e">
        <f>SUM(L478:L486)</f>
        <v>#VALUE!</v>
      </c>
    </row>
    <row r="478" spans="1:13" s="111" customFormat="1" ht="15" customHeight="1">
      <c r="A478" s="135" t="s">
        <v>446</v>
      </c>
      <c r="B478" s="118"/>
      <c r="C478" s="159"/>
      <c r="D478" s="121"/>
      <c r="E478" s="118">
        <f t="shared" ref="E478:E534" si="77">D478*B478</f>
        <v>0</v>
      </c>
      <c r="F478" s="121"/>
      <c r="G478" s="118">
        <f t="shared" ref="G478:G534" si="78">F478*B478</f>
        <v>0</v>
      </c>
      <c r="H478" s="118">
        <f t="shared" ref="H478:H486" si="79">+D478+F478</f>
        <v>0</v>
      </c>
      <c r="I478" s="118">
        <f t="shared" ref="I478:I486" si="80">E478+G478</f>
        <v>0</v>
      </c>
      <c r="J478" s="119" t="e">
        <f t="shared" ref="J478:J486" si="81">K478*I478</f>
        <v>#VALUE!</v>
      </c>
      <c r="K478" s="175" t="str">
        <f t="shared" si="75"/>
        <v>XX</v>
      </c>
      <c r="L478" s="118" t="e">
        <f t="shared" ref="L478:L486" si="82">I478+J478</f>
        <v>#VALUE!</v>
      </c>
      <c r="M478" s="120"/>
    </row>
    <row r="479" spans="1:13" ht="12.75" customHeight="1">
      <c r="A479" s="135" t="s">
        <v>447</v>
      </c>
      <c r="B479" s="118"/>
      <c r="C479" s="159"/>
      <c r="D479" s="121"/>
      <c r="E479" s="118">
        <f t="shared" si="77"/>
        <v>0</v>
      </c>
      <c r="F479" s="121"/>
      <c r="G479" s="118">
        <f t="shared" si="78"/>
        <v>0</v>
      </c>
      <c r="H479" s="118">
        <f t="shared" si="79"/>
        <v>0</v>
      </c>
      <c r="I479" s="118">
        <f t="shared" si="80"/>
        <v>0</v>
      </c>
      <c r="J479" s="119" t="e">
        <f t="shared" si="81"/>
        <v>#VALUE!</v>
      </c>
      <c r="K479" s="175" t="str">
        <f t="shared" si="75"/>
        <v>XX</v>
      </c>
      <c r="L479" s="118" t="e">
        <f t="shared" si="82"/>
        <v>#VALUE!</v>
      </c>
      <c r="M479" s="120"/>
    </row>
    <row r="480" spans="1:13" ht="12.75" customHeight="1">
      <c r="A480" s="136" t="s">
        <v>795</v>
      </c>
      <c r="B480" s="118">
        <v>79.599999999999994</v>
      </c>
      <c r="C480" s="159" t="s">
        <v>224</v>
      </c>
      <c r="D480" s="121"/>
      <c r="E480" s="118">
        <f t="shared" si="77"/>
        <v>0</v>
      </c>
      <c r="F480" s="121"/>
      <c r="G480" s="118">
        <f t="shared" si="78"/>
        <v>0</v>
      </c>
      <c r="H480" s="118">
        <f t="shared" si="79"/>
        <v>0</v>
      </c>
      <c r="I480" s="118">
        <f t="shared" si="80"/>
        <v>0</v>
      </c>
      <c r="J480" s="119" t="e">
        <f t="shared" si="81"/>
        <v>#VALUE!</v>
      </c>
      <c r="K480" s="175" t="str">
        <f t="shared" si="75"/>
        <v>XX</v>
      </c>
      <c r="L480" s="118" t="e">
        <f t="shared" si="82"/>
        <v>#VALUE!</v>
      </c>
      <c r="M480" s="120"/>
    </row>
    <row r="481" spans="1:13" ht="12.75" customHeight="1">
      <c r="A481" s="135" t="s">
        <v>448</v>
      </c>
      <c r="B481" s="118"/>
      <c r="C481" s="159"/>
      <c r="D481" s="121"/>
      <c r="E481" s="118">
        <f t="shared" si="77"/>
        <v>0</v>
      </c>
      <c r="F481" s="121"/>
      <c r="G481" s="118">
        <f t="shared" si="78"/>
        <v>0</v>
      </c>
      <c r="H481" s="118">
        <f t="shared" si="79"/>
        <v>0</v>
      </c>
      <c r="I481" s="118">
        <f t="shared" si="80"/>
        <v>0</v>
      </c>
      <c r="J481" s="119" t="e">
        <f t="shared" si="81"/>
        <v>#VALUE!</v>
      </c>
      <c r="K481" s="175" t="str">
        <f t="shared" si="75"/>
        <v>XX</v>
      </c>
      <c r="L481" s="118" t="e">
        <f t="shared" si="82"/>
        <v>#VALUE!</v>
      </c>
      <c r="M481" s="120"/>
    </row>
    <row r="482" spans="1:13" ht="12.75" customHeight="1">
      <c r="A482" s="135" t="s">
        <v>449</v>
      </c>
      <c r="B482" s="174"/>
      <c r="C482" s="159"/>
      <c r="D482" s="234"/>
      <c r="E482" s="118">
        <f t="shared" si="77"/>
        <v>0</v>
      </c>
      <c r="F482" s="234"/>
      <c r="G482" s="118">
        <f t="shared" si="78"/>
        <v>0</v>
      </c>
      <c r="H482" s="118">
        <f t="shared" si="79"/>
        <v>0</v>
      </c>
      <c r="I482" s="118">
        <f t="shared" si="80"/>
        <v>0</v>
      </c>
      <c r="J482" s="119" t="e">
        <f t="shared" si="81"/>
        <v>#VALUE!</v>
      </c>
      <c r="K482" s="175" t="str">
        <f t="shared" si="75"/>
        <v>XX</v>
      </c>
      <c r="L482" s="118" t="e">
        <f t="shared" si="82"/>
        <v>#VALUE!</v>
      </c>
      <c r="M482" s="120"/>
    </row>
    <row r="483" spans="1:13" ht="12.75" customHeight="1">
      <c r="A483" s="136" t="s">
        <v>581</v>
      </c>
      <c r="B483" s="118">
        <v>3.38</v>
      </c>
      <c r="C483" s="159" t="s">
        <v>224</v>
      </c>
      <c r="D483" s="121"/>
      <c r="E483" s="118">
        <f t="shared" si="77"/>
        <v>0</v>
      </c>
      <c r="F483" s="121"/>
      <c r="G483" s="118">
        <f t="shared" si="78"/>
        <v>0</v>
      </c>
      <c r="H483" s="118">
        <f t="shared" si="79"/>
        <v>0</v>
      </c>
      <c r="I483" s="118">
        <f t="shared" si="80"/>
        <v>0</v>
      </c>
      <c r="J483" s="119" t="e">
        <f t="shared" si="81"/>
        <v>#VALUE!</v>
      </c>
      <c r="K483" s="175" t="str">
        <f t="shared" si="75"/>
        <v>XX</v>
      </c>
      <c r="L483" s="118" t="e">
        <f t="shared" si="82"/>
        <v>#VALUE!</v>
      </c>
      <c r="M483" s="120"/>
    </row>
    <row r="484" spans="1:13" ht="12.75" customHeight="1">
      <c r="A484" s="135" t="s">
        <v>450</v>
      </c>
      <c r="B484" s="174"/>
      <c r="C484" s="159"/>
      <c r="D484" s="234"/>
      <c r="E484" s="118">
        <f t="shared" si="77"/>
        <v>0</v>
      </c>
      <c r="F484" s="234"/>
      <c r="G484" s="118">
        <f t="shared" si="78"/>
        <v>0</v>
      </c>
      <c r="H484" s="118">
        <f t="shared" si="79"/>
        <v>0</v>
      </c>
      <c r="I484" s="118">
        <f t="shared" si="80"/>
        <v>0</v>
      </c>
      <c r="J484" s="119" t="e">
        <f t="shared" si="81"/>
        <v>#VALUE!</v>
      </c>
      <c r="K484" s="175" t="str">
        <f t="shared" si="75"/>
        <v>XX</v>
      </c>
      <c r="L484" s="118" t="e">
        <f t="shared" si="82"/>
        <v>#VALUE!</v>
      </c>
      <c r="M484" s="120"/>
    </row>
    <row r="485" spans="1:13" ht="12.75" customHeight="1">
      <c r="A485" s="135" t="s">
        <v>451</v>
      </c>
      <c r="B485" s="174"/>
      <c r="C485" s="159"/>
      <c r="D485" s="234"/>
      <c r="E485" s="118">
        <f t="shared" si="77"/>
        <v>0</v>
      </c>
      <c r="F485" s="234"/>
      <c r="G485" s="118">
        <f t="shared" si="78"/>
        <v>0</v>
      </c>
      <c r="H485" s="118">
        <f t="shared" si="79"/>
        <v>0</v>
      </c>
      <c r="I485" s="118">
        <f t="shared" si="80"/>
        <v>0</v>
      </c>
      <c r="J485" s="119" t="e">
        <f t="shared" si="81"/>
        <v>#VALUE!</v>
      </c>
      <c r="K485" s="175" t="str">
        <f t="shared" si="75"/>
        <v>XX</v>
      </c>
      <c r="L485" s="118" t="e">
        <f t="shared" si="82"/>
        <v>#VALUE!</v>
      </c>
      <c r="M485" s="120"/>
    </row>
    <row r="486" spans="1:13" ht="12.75" customHeight="1">
      <c r="A486" s="136" t="s">
        <v>796</v>
      </c>
      <c r="B486" s="118">
        <v>2.6</v>
      </c>
      <c r="C486" s="159" t="s">
        <v>224</v>
      </c>
      <c r="D486" s="121"/>
      <c r="E486" s="118">
        <f t="shared" si="77"/>
        <v>0</v>
      </c>
      <c r="F486" s="121"/>
      <c r="G486" s="118">
        <f t="shared" si="78"/>
        <v>0</v>
      </c>
      <c r="H486" s="118">
        <f t="shared" si="79"/>
        <v>0</v>
      </c>
      <c r="I486" s="118">
        <f t="shared" si="80"/>
        <v>0</v>
      </c>
      <c r="J486" s="119" t="e">
        <f t="shared" si="81"/>
        <v>#VALUE!</v>
      </c>
      <c r="K486" s="175" t="str">
        <f t="shared" si="75"/>
        <v>XX</v>
      </c>
      <c r="L486" s="118" t="e">
        <f t="shared" si="82"/>
        <v>#VALUE!</v>
      </c>
      <c r="M486" s="120"/>
    </row>
    <row r="487" spans="1:13" ht="12.75" customHeight="1">
      <c r="A487" s="176" t="s">
        <v>162</v>
      </c>
      <c r="B487" s="177"/>
      <c r="C487" s="178"/>
      <c r="D487" s="235"/>
      <c r="E487" s="122"/>
      <c r="F487" s="235"/>
      <c r="G487" s="122"/>
      <c r="H487" s="122"/>
      <c r="I487" s="122"/>
      <c r="J487" s="123"/>
      <c r="K487" s="179"/>
      <c r="L487" s="122"/>
      <c r="M487" s="117" t="e">
        <f>SUM(L488:L499)</f>
        <v>#VALUE!</v>
      </c>
    </row>
    <row r="488" spans="1:13" ht="12.75" customHeight="1">
      <c r="A488" s="135" t="s">
        <v>452</v>
      </c>
      <c r="B488" s="118"/>
      <c r="C488" s="159"/>
      <c r="D488" s="121"/>
      <c r="E488" s="118">
        <f t="shared" si="77"/>
        <v>0</v>
      </c>
      <c r="F488" s="121"/>
      <c r="G488" s="118">
        <f t="shared" si="78"/>
        <v>0</v>
      </c>
      <c r="H488" s="118">
        <f t="shared" ref="H488:H534" si="83">+D488+F488</f>
        <v>0</v>
      </c>
      <c r="I488" s="118">
        <f t="shared" ref="I488:I534" si="84">E488+G488</f>
        <v>0</v>
      </c>
      <c r="J488" s="119" t="e">
        <f t="shared" ref="J488:J534" si="85">K488*I488</f>
        <v>#VALUE!</v>
      </c>
      <c r="K488" s="175" t="str">
        <f t="shared" ref="K488:K534" si="86">$K$12</f>
        <v>XX</v>
      </c>
      <c r="L488" s="118" t="e">
        <f t="shared" ref="L488:L534" si="87">I488+J488</f>
        <v>#VALUE!</v>
      </c>
      <c r="M488" s="120"/>
    </row>
    <row r="489" spans="1:13" ht="12.75" customHeight="1">
      <c r="A489" s="136" t="s">
        <v>583</v>
      </c>
      <c r="B489" s="118">
        <v>3804.4</v>
      </c>
      <c r="C489" s="159" t="s">
        <v>224</v>
      </c>
      <c r="D489" s="121"/>
      <c r="E489" s="118">
        <f t="shared" si="77"/>
        <v>0</v>
      </c>
      <c r="F489" s="121"/>
      <c r="G489" s="118">
        <f t="shared" si="78"/>
        <v>0</v>
      </c>
      <c r="H489" s="118">
        <f t="shared" si="83"/>
        <v>0</v>
      </c>
      <c r="I489" s="118">
        <f t="shared" si="84"/>
        <v>0</v>
      </c>
      <c r="J489" s="119" t="e">
        <f t="shared" si="85"/>
        <v>#VALUE!</v>
      </c>
      <c r="K489" s="175" t="str">
        <f t="shared" si="86"/>
        <v>XX</v>
      </c>
      <c r="L489" s="118" t="e">
        <f t="shared" si="87"/>
        <v>#VALUE!</v>
      </c>
      <c r="M489" s="120"/>
    </row>
    <row r="490" spans="1:13" ht="12.75" customHeight="1">
      <c r="A490" s="135" t="s">
        <v>453</v>
      </c>
      <c r="B490" s="174"/>
      <c r="C490" s="159"/>
      <c r="D490" s="234"/>
      <c r="E490" s="118">
        <f t="shared" si="77"/>
        <v>0</v>
      </c>
      <c r="F490" s="234"/>
      <c r="G490" s="118">
        <f t="shared" si="78"/>
        <v>0</v>
      </c>
      <c r="H490" s="118">
        <f t="shared" si="83"/>
        <v>0</v>
      </c>
      <c r="I490" s="118">
        <f t="shared" si="84"/>
        <v>0</v>
      </c>
      <c r="J490" s="119" t="e">
        <f t="shared" si="85"/>
        <v>#VALUE!</v>
      </c>
      <c r="K490" s="175" t="str">
        <f t="shared" si="86"/>
        <v>XX</v>
      </c>
      <c r="L490" s="118" t="e">
        <f t="shared" si="87"/>
        <v>#VALUE!</v>
      </c>
      <c r="M490" s="120"/>
    </row>
    <row r="491" spans="1:13" ht="12.75" customHeight="1">
      <c r="A491" s="136" t="s">
        <v>584</v>
      </c>
      <c r="B491" s="118">
        <v>3804.4</v>
      </c>
      <c r="C491" s="159" t="s">
        <v>224</v>
      </c>
      <c r="D491" s="121"/>
      <c r="E491" s="118">
        <f t="shared" si="77"/>
        <v>0</v>
      </c>
      <c r="F491" s="121"/>
      <c r="G491" s="118">
        <f t="shared" si="78"/>
        <v>0</v>
      </c>
      <c r="H491" s="118">
        <f t="shared" si="83"/>
        <v>0</v>
      </c>
      <c r="I491" s="118">
        <f t="shared" si="84"/>
        <v>0</v>
      </c>
      <c r="J491" s="119" t="e">
        <f t="shared" si="85"/>
        <v>#VALUE!</v>
      </c>
      <c r="K491" s="175" t="str">
        <f t="shared" si="86"/>
        <v>XX</v>
      </c>
      <c r="L491" s="118" t="e">
        <f t="shared" si="87"/>
        <v>#VALUE!</v>
      </c>
      <c r="M491" s="120"/>
    </row>
    <row r="492" spans="1:13" s="111" customFormat="1" ht="15" customHeight="1">
      <c r="A492" s="135" t="s">
        <v>1087</v>
      </c>
      <c r="B492" s="174"/>
      <c r="C492" s="159"/>
      <c r="D492" s="234"/>
      <c r="E492" s="118">
        <f t="shared" si="77"/>
        <v>0</v>
      </c>
      <c r="F492" s="234"/>
      <c r="G492" s="118">
        <f t="shared" si="78"/>
        <v>0</v>
      </c>
      <c r="H492" s="118">
        <f t="shared" si="83"/>
        <v>0</v>
      </c>
      <c r="I492" s="118">
        <f t="shared" si="84"/>
        <v>0</v>
      </c>
      <c r="J492" s="119" t="e">
        <f t="shared" si="85"/>
        <v>#VALUE!</v>
      </c>
      <c r="K492" s="175" t="str">
        <f t="shared" si="86"/>
        <v>XX</v>
      </c>
      <c r="L492" s="118" t="e">
        <f t="shared" si="87"/>
        <v>#VALUE!</v>
      </c>
      <c r="M492" s="120"/>
    </row>
    <row r="493" spans="1:13" ht="12.75" customHeight="1">
      <c r="A493" s="136" t="s">
        <v>1088</v>
      </c>
      <c r="B493" s="118">
        <v>36.5</v>
      </c>
      <c r="C493" s="159" t="s">
        <v>224</v>
      </c>
      <c r="D493" s="121"/>
      <c r="E493" s="118">
        <f t="shared" si="77"/>
        <v>0</v>
      </c>
      <c r="F493" s="121"/>
      <c r="G493" s="118">
        <f t="shared" si="78"/>
        <v>0</v>
      </c>
      <c r="H493" s="118">
        <f t="shared" si="83"/>
        <v>0</v>
      </c>
      <c r="I493" s="118">
        <f t="shared" si="84"/>
        <v>0</v>
      </c>
      <c r="J493" s="119" t="e">
        <f t="shared" si="85"/>
        <v>#VALUE!</v>
      </c>
      <c r="K493" s="175" t="str">
        <f t="shared" si="86"/>
        <v>XX</v>
      </c>
      <c r="L493" s="118" t="e">
        <f t="shared" si="87"/>
        <v>#VALUE!</v>
      </c>
      <c r="M493" s="120"/>
    </row>
    <row r="494" spans="1:13" ht="12.75" customHeight="1">
      <c r="A494" s="135" t="s">
        <v>454</v>
      </c>
      <c r="B494" s="174"/>
      <c r="C494" s="159"/>
      <c r="D494" s="234"/>
      <c r="E494" s="118">
        <f t="shared" si="77"/>
        <v>0</v>
      </c>
      <c r="F494" s="234"/>
      <c r="G494" s="118">
        <f t="shared" si="78"/>
        <v>0</v>
      </c>
      <c r="H494" s="118">
        <f t="shared" si="83"/>
        <v>0</v>
      </c>
      <c r="I494" s="118">
        <f t="shared" si="84"/>
        <v>0</v>
      </c>
      <c r="J494" s="119" t="e">
        <f t="shared" si="85"/>
        <v>#VALUE!</v>
      </c>
      <c r="K494" s="175" t="str">
        <f t="shared" si="86"/>
        <v>XX</v>
      </c>
      <c r="L494" s="118" t="e">
        <f t="shared" si="87"/>
        <v>#VALUE!</v>
      </c>
      <c r="M494" s="120"/>
    </row>
    <row r="495" spans="1:13" ht="12.75" customHeight="1">
      <c r="A495" s="136" t="s">
        <v>455</v>
      </c>
      <c r="B495" s="118">
        <v>231.5</v>
      </c>
      <c r="C495" s="159" t="s">
        <v>224</v>
      </c>
      <c r="D495" s="121"/>
      <c r="E495" s="118">
        <f t="shared" si="77"/>
        <v>0</v>
      </c>
      <c r="F495" s="121"/>
      <c r="G495" s="118">
        <f t="shared" si="78"/>
        <v>0</v>
      </c>
      <c r="H495" s="118">
        <f t="shared" si="83"/>
        <v>0</v>
      </c>
      <c r="I495" s="118">
        <f t="shared" si="84"/>
        <v>0</v>
      </c>
      <c r="J495" s="119" t="e">
        <f t="shared" si="85"/>
        <v>#VALUE!</v>
      </c>
      <c r="K495" s="175" t="str">
        <f t="shared" si="86"/>
        <v>XX</v>
      </c>
      <c r="L495" s="118" t="e">
        <f t="shared" si="87"/>
        <v>#VALUE!</v>
      </c>
      <c r="M495" s="120"/>
    </row>
    <row r="496" spans="1:13" ht="12.75" customHeight="1">
      <c r="A496" s="135" t="s">
        <v>456</v>
      </c>
      <c r="B496" s="174"/>
      <c r="C496" s="159"/>
      <c r="D496" s="234"/>
      <c r="E496" s="118">
        <f t="shared" si="77"/>
        <v>0</v>
      </c>
      <c r="F496" s="234"/>
      <c r="G496" s="118">
        <f t="shared" si="78"/>
        <v>0</v>
      </c>
      <c r="H496" s="118">
        <f t="shared" si="83"/>
        <v>0</v>
      </c>
      <c r="I496" s="118">
        <f t="shared" si="84"/>
        <v>0</v>
      </c>
      <c r="J496" s="119" t="e">
        <f t="shared" si="85"/>
        <v>#VALUE!</v>
      </c>
      <c r="K496" s="175" t="str">
        <f t="shared" si="86"/>
        <v>XX</v>
      </c>
      <c r="L496" s="118" t="e">
        <f t="shared" si="87"/>
        <v>#VALUE!</v>
      </c>
      <c r="M496" s="120"/>
    </row>
    <row r="497" spans="1:13" ht="12.75" customHeight="1">
      <c r="A497" s="136" t="s">
        <v>797</v>
      </c>
      <c r="B497" s="118">
        <v>23.17</v>
      </c>
      <c r="C497" s="159" t="s">
        <v>224</v>
      </c>
      <c r="D497" s="121"/>
      <c r="E497" s="118">
        <f t="shared" si="77"/>
        <v>0</v>
      </c>
      <c r="F497" s="121"/>
      <c r="G497" s="118">
        <f t="shared" si="78"/>
        <v>0</v>
      </c>
      <c r="H497" s="118">
        <f t="shared" si="83"/>
        <v>0</v>
      </c>
      <c r="I497" s="118">
        <f t="shared" si="84"/>
        <v>0</v>
      </c>
      <c r="J497" s="119" t="e">
        <f t="shared" si="85"/>
        <v>#VALUE!</v>
      </c>
      <c r="K497" s="175" t="str">
        <f t="shared" si="86"/>
        <v>XX</v>
      </c>
      <c r="L497" s="118" t="e">
        <f t="shared" si="87"/>
        <v>#VALUE!</v>
      </c>
      <c r="M497" s="120"/>
    </row>
    <row r="498" spans="1:13" ht="12.75" customHeight="1">
      <c r="A498" s="135" t="s">
        <v>458</v>
      </c>
      <c r="B498" s="118"/>
      <c r="C498" s="159"/>
      <c r="D498" s="121"/>
      <c r="E498" s="118">
        <f t="shared" si="77"/>
        <v>0</v>
      </c>
      <c r="F498" s="121"/>
      <c r="G498" s="118">
        <f t="shared" si="78"/>
        <v>0</v>
      </c>
      <c r="H498" s="118">
        <f t="shared" si="83"/>
        <v>0</v>
      </c>
      <c r="I498" s="118">
        <f t="shared" si="84"/>
        <v>0</v>
      </c>
      <c r="J498" s="119" t="e">
        <f t="shared" si="85"/>
        <v>#VALUE!</v>
      </c>
      <c r="K498" s="175" t="str">
        <f t="shared" si="86"/>
        <v>XX</v>
      </c>
      <c r="L498" s="118" t="e">
        <f t="shared" si="87"/>
        <v>#VALUE!</v>
      </c>
      <c r="M498" s="120"/>
    </row>
    <row r="499" spans="1:13" ht="12.75" customHeight="1">
      <c r="A499" s="136" t="s">
        <v>798</v>
      </c>
      <c r="B499" s="118">
        <v>23.17</v>
      </c>
      <c r="C499" s="159" t="s">
        <v>224</v>
      </c>
      <c r="D499" s="121"/>
      <c r="E499" s="118">
        <f t="shared" si="77"/>
        <v>0</v>
      </c>
      <c r="F499" s="121"/>
      <c r="G499" s="118">
        <f t="shared" si="78"/>
        <v>0</v>
      </c>
      <c r="H499" s="118">
        <f t="shared" si="83"/>
        <v>0</v>
      </c>
      <c r="I499" s="118">
        <f t="shared" si="84"/>
        <v>0</v>
      </c>
      <c r="J499" s="119" t="e">
        <f t="shared" si="85"/>
        <v>#VALUE!</v>
      </c>
      <c r="K499" s="175" t="str">
        <f t="shared" si="86"/>
        <v>XX</v>
      </c>
      <c r="L499" s="118" t="e">
        <f t="shared" si="87"/>
        <v>#VALUE!</v>
      </c>
      <c r="M499" s="120"/>
    </row>
    <row r="500" spans="1:13" ht="12.75" customHeight="1">
      <c r="A500" s="176" t="s">
        <v>163</v>
      </c>
      <c r="B500" s="177"/>
      <c r="C500" s="178"/>
      <c r="D500" s="235"/>
      <c r="E500" s="122"/>
      <c r="F500" s="235"/>
      <c r="G500" s="122"/>
      <c r="H500" s="122"/>
      <c r="I500" s="122"/>
      <c r="J500" s="123"/>
      <c r="K500" s="179"/>
      <c r="L500" s="122"/>
      <c r="M500" s="117" t="e">
        <f>SUM(L501:L502)</f>
        <v>#VALUE!</v>
      </c>
    </row>
    <row r="501" spans="1:13" ht="12.75" customHeight="1">
      <c r="A501" s="135" t="s">
        <v>460</v>
      </c>
      <c r="B501" s="118"/>
      <c r="C501" s="159"/>
      <c r="D501" s="121"/>
      <c r="E501" s="118">
        <f t="shared" si="77"/>
        <v>0</v>
      </c>
      <c r="F501" s="121"/>
      <c r="G501" s="118">
        <f t="shared" si="78"/>
        <v>0</v>
      </c>
      <c r="H501" s="118">
        <f t="shared" si="83"/>
        <v>0</v>
      </c>
      <c r="I501" s="118">
        <f t="shared" si="84"/>
        <v>0</v>
      </c>
      <c r="J501" s="119" t="e">
        <f t="shared" si="85"/>
        <v>#VALUE!</v>
      </c>
      <c r="K501" s="175" t="str">
        <f t="shared" si="86"/>
        <v>XX</v>
      </c>
      <c r="L501" s="118" t="e">
        <f t="shared" si="87"/>
        <v>#VALUE!</v>
      </c>
      <c r="M501" s="120"/>
    </row>
    <row r="502" spans="1:13" s="111" customFormat="1" ht="15" customHeight="1">
      <c r="A502" s="136" t="s">
        <v>461</v>
      </c>
      <c r="B502" s="118">
        <v>1244.78</v>
      </c>
      <c r="C502" s="159" t="s">
        <v>224</v>
      </c>
      <c r="D502" s="121"/>
      <c r="E502" s="118">
        <f t="shared" si="77"/>
        <v>0</v>
      </c>
      <c r="F502" s="121"/>
      <c r="G502" s="118">
        <f t="shared" si="78"/>
        <v>0</v>
      </c>
      <c r="H502" s="118">
        <f t="shared" si="83"/>
        <v>0</v>
      </c>
      <c r="I502" s="118">
        <f t="shared" si="84"/>
        <v>0</v>
      </c>
      <c r="J502" s="119" t="e">
        <f t="shared" si="85"/>
        <v>#VALUE!</v>
      </c>
      <c r="K502" s="175" t="str">
        <f t="shared" si="86"/>
        <v>XX</v>
      </c>
      <c r="L502" s="118" t="e">
        <f t="shared" si="87"/>
        <v>#VALUE!</v>
      </c>
      <c r="M502" s="120"/>
    </row>
    <row r="503" spans="1:13" ht="12.75" customHeight="1">
      <c r="A503" s="176" t="s">
        <v>200</v>
      </c>
      <c r="B503" s="177"/>
      <c r="C503" s="178"/>
      <c r="D503" s="235"/>
      <c r="E503" s="122"/>
      <c r="F503" s="235"/>
      <c r="G503" s="122"/>
      <c r="H503" s="122"/>
      <c r="I503" s="122"/>
      <c r="J503" s="123"/>
      <c r="K503" s="179"/>
      <c r="L503" s="122"/>
      <c r="M503" s="117" t="e">
        <f>SUM(L504:L512)</f>
        <v>#VALUE!</v>
      </c>
    </row>
    <row r="504" spans="1:13" ht="12.75" customHeight="1">
      <c r="A504" s="135" t="s">
        <v>462</v>
      </c>
      <c r="B504" s="118"/>
      <c r="C504" s="159"/>
      <c r="D504" s="121"/>
      <c r="E504" s="118">
        <f t="shared" si="77"/>
        <v>0</v>
      </c>
      <c r="F504" s="121"/>
      <c r="G504" s="118">
        <f t="shared" si="78"/>
        <v>0</v>
      </c>
      <c r="H504" s="118">
        <f t="shared" si="83"/>
        <v>0</v>
      </c>
      <c r="I504" s="118">
        <f t="shared" si="84"/>
        <v>0</v>
      </c>
      <c r="J504" s="119" t="e">
        <f t="shared" si="85"/>
        <v>#VALUE!</v>
      </c>
      <c r="K504" s="175" t="str">
        <f t="shared" si="86"/>
        <v>XX</v>
      </c>
      <c r="L504" s="118" t="e">
        <f t="shared" si="87"/>
        <v>#VALUE!</v>
      </c>
      <c r="M504" s="120"/>
    </row>
    <row r="505" spans="1:13" ht="12.75" customHeight="1">
      <c r="A505" s="135" t="s">
        <v>144</v>
      </c>
      <c r="B505" s="174"/>
      <c r="C505" s="159"/>
      <c r="D505" s="234"/>
      <c r="E505" s="118">
        <f t="shared" si="77"/>
        <v>0</v>
      </c>
      <c r="F505" s="234"/>
      <c r="G505" s="118">
        <f t="shared" si="78"/>
        <v>0</v>
      </c>
      <c r="H505" s="118">
        <f t="shared" si="83"/>
        <v>0</v>
      </c>
      <c r="I505" s="118">
        <f t="shared" si="84"/>
        <v>0</v>
      </c>
      <c r="J505" s="119" t="e">
        <f t="shared" si="85"/>
        <v>#VALUE!</v>
      </c>
      <c r="K505" s="175" t="str">
        <f t="shared" si="86"/>
        <v>XX</v>
      </c>
      <c r="L505" s="118" t="e">
        <f t="shared" si="87"/>
        <v>#VALUE!</v>
      </c>
      <c r="M505" s="120"/>
    </row>
    <row r="506" spans="1:13" ht="12.75" customHeight="1">
      <c r="A506" s="136" t="s">
        <v>463</v>
      </c>
      <c r="B506" s="118">
        <v>120</v>
      </c>
      <c r="C506" s="159" t="s">
        <v>248</v>
      </c>
      <c r="D506" s="121"/>
      <c r="E506" s="118">
        <f t="shared" si="77"/>
        <v>0</v>
      </c>
      <c r="F506" s="121"/>
      <c r="G506" s="118">
        <f t="shared" si="78"/>
        <v>0</v>
      </c>
      <c r="H506" s="118">
        <f t="shared" si="83"/>
        <v>0</v>
      </c>
      <c r="I506" s="118">
        <f t="shared" si="84"/>
        <v>0</v>
      </c>
      <c r="J506" s="119" t="e">
        <f t="shared" si="85"/>
        <v>#VALUE!</v>
      </c>
      <c r="K506" s="175" t="str">
        <f t="shared" si="86"/>
        <v>XX</v>
      </c>
      <c r="L506" s="118" t="e">
        <f t="shared" si="87"/>
        <v>#VALUE!</v>
      </c>
      <c r="M506" s="120"/>
    </row>
    <row r="507" spans="1:13" ht="12.75" customHeight="1">
      <c r="A507" s="135" t="s">
        <v>464</v>
      </c>
      <c r="B507" s="174"/>
      <c r="C507" s="159"/>
      <c r="D507" s="234"/>
      <c r="E507" s="118">
        <f t="shared" si="77"/>
        <v>0</v>
      </c>
      <c r="F507" s="234"/>
      <c r="G507" s="118">
        <f t="shared" si="78"/>
        <v>0</v>
      </c>
      <c r="H507" s="118">
        <f t="shared" si="83"/>
        <v>0</v>
      </c>
      <c r="I507" s="118">
        <f t="shared" si="84"/>
        <v>0</v>
      </c>
      <c r="J507" s="119" t="e">
        <f t="shared" si="85"/>
        <v>#VALUE!</v>
      </c>
      <c r="K507" s="175" t="str">
        <f t="shared" si="86"/>
        <v>XX</v>
      </c>
      <c r="L507" s="118" t="e">
        <f t="shared" si="87"/>
        <v>#VALUE!</v>
      </c>
      <c r="M507" s="120"/>
    </row>
    <row r="508" spans="1:13" ht="12.75" customHeight="1">
      <c r="A508" s="136" t="s">
        <v>465</v>
      </c>
      <c r="B508" s="118">
        <v>4.8</v>
      </c>
      <c r="C508" s="159" t="s">
        <v>224</v>
      </c>
      <c r="D508" s="121"/>
      <c r="E508" s="118">
        <f t="shared" si="77"/>
        <v>0</v>
      </c>
      <c r="F508" s="121"/>
      <c r="G508" s="118">
        <f t="shared" si="78"/>
        <v>0</v>
      </c>
      <c r="H508" s="118">
        <f t="shared" si="83"/>
        <v>0</v>
      </c>
      <c r="I508" s="118">
        <f t="shared" si="84"/>
        <v>0</v>
      </c>
      <c r="J508" s="119" t="e">
        <f t="shared" si="85"/>
        <v>#VALUE!</v>
      </c>
      <c r="K508" s="175" t="str">
        <f t="shared" si="86"/>
        <v>XX</v>
      </c>
      <c r="L508" s="118" t="e">
        <f t="shared" si="87"/>
        <v>#VALUE!</v>
      </c>
      <c r="M508" s="120"/>
    </row>
    <row r="509" spans="1:13" ht="12.75" customHeight="1">
      <c r="A509" s="135" t="s">
        <v>466</v>
      </c>
      <c r="B509" s="174"/>
      <c r="C509" s="159"/>
      <c r="D509" s="234"/>
      <c r="E509" s="118">
        <f t="shared" si="77"/>
        <v>0</v>
      </c>
      <c r="F509" s="234"/>
      <c r="G509" s="118">
        <f t="shared" si="78"/>
        <v>0</v>
      </c>
      <c r="H509" s="118">
        <f t="shared" si="83"/>
        <v>0</v>
      </c>
      <c r="I509" s="118">
        <f t="shared" si="84"/>
        <v>0</v>
      </c>
      <c r="J509" s="119" t="e">
        <f t="shared" si="85"/>
        <v>#VALUE!</v>
      </c>
      <c r="K509" s="175" t="str">
        <f t="shared" si="86"/>
        <v>XX</v>
      </c>
      <c r="L509" s="118" t="e">
        <f t="shared" si="87"/>
        <v>#VALUE!</v>
      </c>
      <c r="M509" s="120"/>
    </row>
    <row r="510" spans="1:13" ht="12.75" customHeight="1">
      <c r="A510" s="136" t="s">
        <v>467</v>
      </c>
      <c r="B510" s="118">
        <v>1</v>
      </c>
      <c r="C510" s="159" t="s">
        <v>248</v>
      </c>
      <c r="D510" s="121"/>
      <c r="E510" s="118">
        <f t="shared" si="77"/>
        <v>0</v>
      </c>
      <c r="F510" s="121"/>
      <c r="G510" s="118">
        <f t="shared" si="78"/>
        <v>0</v>
      </c>
      <c r="H510" s="118">
        <f t="shared" si="83"/>
        <v>0</v>
      </c>
      <c r="I510" s="118">
        <f t="shared" si="84"/>
        <v>0</v>
      </c>
      <c r="J510" s="119" t="e">
        <f t="shared" si="85"/>
        <v>#VALUE!</v>
      </c>
      <c r="K510" s="175" t="str">
        <f t="shared" si="86"/>
        <v>XX</v>
      </c>
      <c r="L510" s="118" t="e">
        <f t="shared" si="87"/>
        <v>#VALUE!</v>
      </c>
      <c r="M510" s="120"/>
    </row>
    <row r="511" spans="1:13" ht="12.75" customHeight="1">
      <c r="A511" s="135" t="s">
        <v>468</v>
      </c>
      <c r="B511" s="174"/>
      <c r="C511" s="159"/>
      <c r="D511" s="234"/>
      <c r="E511" s="118">
        <f t="shared" si="77"/>
        <v>0</v>
      </c>
      <c r="F511" s="234"/>
      <c r="G511" s="118">
        <f t="shared" si="78"/>
        <v>0</v>
      </c>
      <c r="H511" s="118">
        <f t="shared" si="83"/>
        <v>0</v>
      </c>
      <c r="I511" s="118">
        <f t="shared" si="84"/>
        <v>0</v>
      </c>
      <c r="J511" s="119" t="e">
        <f t="shared" si="85"/>
        <v>#VALUE!</v>
      </c>
      <c r="K511" s="175" t="str">
        <f t="shared" si="86"/>
        <v>XX</v>
      </c>
      <c r="L511" s="118" t="e">
        <f t="shared" si="87"/>
        <v>#VALUE!</v>
      </c>
      <c r="M511" s="120"/>
    </row>
    <row r="512" spans="1:13" ht="12.75" customHeight="1">
      <c r="A512" s="136" t="s">
        <v>469</v>
      </c>
      <c r="B512" s="118">
        <v>2</v>
      </c>
      <c r="C512" s="159" t="s">
        <v>248</v>
      </c>
      <c r="D512" s="121"/>
      <c r="E512" s="118">
        <f t="shared" si="77"/>
        <v>0</v>
      </c>
      <c r="F512" s="121"/>
      <c r="G512" s="118">
        <f t="shared" si="78"/>
        <v>0</v>
      </c>
      <c r="H512" s="118">
        <f t="shared" si="83"/>
        <v>0</v>
      </c>
      <c r="I512" s="118">
        <f t="shared" si="84"/>
        <v>0</v>
      </c>
      <c r="J512" s="119" t="e">
        <f t="shared" si="85"/>
        <v>#VALUE!</v>
      </c>
      <c r="K512" s="175" t="str">
        <f t="shared" si="86"/>
        <v>XX</v>
      </c>
      <c r="L512" s="118" t="e">
        <f t="shared" si="87"/>
        <v>#VALUE!</v>
      </c>
      <c r="M512" s="120"/>
    </row>
    <row r="513" spans="1:13" ht="12.75" customHeight="1">
      <c r="A513" s="176" t="s">
        <v>799</v>
      </c>
      <c r="B513" s="177"/>
      <c r="C513" s="178"/>
      <c r="D513" s="235"/>
      <c r="E513" s="122"/>
      <c r="F513" s="235"/>
      <c r="G513" s="122"/>
      <c r="H513" s="122"/>
      <c r="I513" s="122"/>
      <c r="J513" s="123"/>
      <c r="K513" s="179"/>
      <c r="L513" s="122"/>
      <c r="M513" s="117" t="e">
        <f>SUM(L514:L521)</f>
        <v>#VALUE!</v>
      </c>
    </row>
    <row r="514" spans="1:13" ht="12.75" customHeight="1">
      <c r="A514" s="135" t="s">
        <v>800</v>
      </c>
      <c r="B514" s="174"/>
      <c r="C514" s="159"/>
      <c r="D514" s="234"/>
      <c r="E514" s="118">
        <f t="shared" si="77"/>
        <v>0</v>
      </c>
      <c r="F514" s="234"/>
      <c r="G514" s="118">
        <f t="shared" si="78"/>
        <v>0</v>
      </c>
      <c r="H514" s="118">
        <f t="shared" si="83"/>
        <v>0</v>
      </c>
      <c r="I514" s="118">
        <f t="shared" si="84"/>
        <v>0</v>
      </c>
      <c r="J514" s="119" t="e">
        <f t="shared" si="85"/>
        <v>#VALUE!</v>
      </c>
      <c r="K514" s="175" t="str">
        <f t="shared" si="86"/>
        <v>XX</v>
      </c>
      <c r="L514" s="118" t="e">
        <f t="shared" si="87"/>
        <v>#VALUE!</v>
      </c>
      <c r="M514" s="120"/>
    </row>
    <row r="515" spans="1:13" s="111" customFormat="1" ht="15" customHeight="1">
      <c r="A515" s="135" t="s">
        <v>801</v>
      </c>
      <c r="B515" s="174"/>
      <c r="C515" s="159"/>
      <c r="D515" s="234"/>
      <c r="E515" s="118">
        <f t="shared" si="77"/>
        <v>0</v>
      </c>
      <c r="F515" s="234"/>
      <c r="G515" s="118">
        <f t="shared" si="78"/>
        <v>0</v>
      </c>
      <c r="H515" s="118">
        <f t="shared" si="83"/>
        <v>0</v>
      </c>
      <c r="I515" s="118">
        <f t="shared" si="84"/>
        <v>0</v>
      </c>
      <c r="J515" s="119" t="e">
        <f t="shared" si="85"/>
        <v>#VALUE!</v>
      </c>
      <c r="K515" s="175" t="str">
        <f t="shared" si="86"/>
        <v>XX</v>
      </c>
      <c r="L515" s="118" t="e">
        <f t="shared" si="87"/>
        <v>#VALUE!</v>
      </c>
      <c r="M515" s="120"/>
    </row>
    <row r="516" spans="1:13" ht="12.75" customHeight="1">
      <c r="A516" s="136" t="s">
        <v>802</v>
      </c>
      <c r="B516" s="118">
        <v>115.07</v>
      </c>
      <c r="C516" s="159" t="s">
        <v>243</v>
      </c>
      <c r="D516" s="121"/>
      <c r="E516" s="118">
        <f t="shared" si="77"/>
        <v>0</v>
      </c>
      <c r="F516" s="121"/>
      <c r="G516" s="118">
        <f t="shared" si="78"/>
        <v>0</v>
      </c>
      <c r="H516" s="118">
        <f t="shared" si="83"/>
        <v>0</v>
      </c>
      <c r="I516" s="118">
        <f t="shared" si="84"/>
        <v>0</v>
      </c>
      <c r="J516" s="119" t="e">
        <f t="shared" si="85"/>
        <v>#VALUE!</v>
      </c>
      <c r="K516" s="175" t="str">
        <f t="shared" si="86"/>
        <v>XX</v>
      </c>
      <c r="L516" s="118" t="e">
        <f t="shared" si="87"/>
        <v>#VALUE!</v>
      </c>
      <c r="M516" s="120"/>
    </row>
    <row r="517" spans="1:13" ht="12.75" customHeight="1">
      <c r="A517" s="136" t="s">
        <v>803</v>
      </c>
      <c r="B517" s="118">
        <v>17.29</v>
      </c>
      <c r="C517" s="159" t="s">
        <v>243</v>
      </c>
      <c r="D517" s="121"/>
      <c r="E517" s="118">
        <f t="shared" si="77"/>
        <v>0</v>
      </c>
      <c r="F517" s="121"/>
      <c r="G517" s="118">
        <f t="shared" si="78"/>
        <v>0</v>
      </c>
      <c r="H517" s="118">
        <f t="shared" si="83"/>
        <v>0</v>
      </c>
      <c r="I517" s="118">
        <f t="shared" si="84"/>
        <v>0</v>
      </c>
      <c r="J517" s="119" t="e">
        <f t="shared" si="85"/>
        <v>#VALUE!</v>
      </c>
      <c r="K517" s="175" t="str">
        <f t="shared" si="86"/>
        <v>XX</v>
      </c>
      <c r="L517" s="118" t="e">
        <f t="shared" si="87"/>
        <v>#VALUE!</v>
      </c>
      <c r="M517" s="120"/>
    </row>
    <row r="518" spans="1:13" s="111" customFormat="1" ht="15" customHeight="1">
      <c r="A518" s="136" t="s">
        <v>804</v>
      </c>
      <c r="B518" s="118">
        <v>46.75</v>
      </c>
      <c r="C518" s="159" t="s">
        <v>243</v>
      </c>
      <c r="D518" s="121"/>
      <c r="E518" s="118">
        <f t="shared" si="77"/>
        <v>0</v>
      </c>
      <c r="F518" s="121"/>
      <c r="G518" s="118">
        <f t="shared" si="78"/>
        <v>0</v>
      </c>
      <c r="H518" s="118">
        <f t="shared" si="83"/>
        <v>0</v>
      </c>
      <c r="I518" s="118">
        <f t="shared" si="84"/>
        <v>0</v>
      </c>
      <c r="J518" s="119" t="e">
        <f t="shared" si="85"/>
        <v>#VALUE!</v>
      </c>
      <c r="K518" s="175" t="str">
        <f t="shared" si="86"/>
        <v>XX</v>
      </c>
      <c r="L518" s="118" t="e">
        <f t="shared" si="87"/>
        <v>#VALUE!</v>
      </c>
      <c r="M518" s="120"/>
    </row>
    <row r="519" spans="1:13" ht="12.75" customHeight="1">
      <c r="A519" s="136" t="s">
        <v>805</v>
      </c>
      <c r="B519" s="118">
        <v>85.61</v>
      </c>
      <c r="C519" s="159" t="s">
        <v>243</v>
      </c>
      <c r="D519" s="121"/>
      <c r="E519" s="118">
        <f t="shared" si="77"/>
        <v>0</v>
      </c>
      <c r="F519" s="121"/>
      <c r="G519" s="118">
        <f t="shared" si="78"/>
        <v>0</v>
      </c>
      <c r="H519" s="118">
        <f t="shared" si="83"/>
        <v>0</v>
      </c>
      <c r="I519" s="118">
        <f t="shared" si="84"/>
        <v>0</v>
      </c>
      <c r="J519" s="119" t="e">
        <f t="shared" si="85"/>
        <v>#VALUE!</v>
      </c>
      <c r="K519" s="175" t="str">
        <f t="shared" si="86"/>
        <v>XX</v>
      </c>
      <c r="L519" s="118" t="e">
        <f t="shared" si="87"/>
        <v>#VALUE!</v>
      </c>
      <c r="M519" s="120"/>
    </row>
    <row r="520" spans="1:13" ht="12.75" customHeight="1">
      <c r="A520" s="136" t="s">
        <v>806</v>
      </c>
      <c r="B520" s="118">
        <v>264.8</v>
      </c>
      <c r="C520" s="159" t="s">
        <v>243</v>
      </c>
      <c r="D520" s="121"/>
      <c r="E520" s="118">
        <f t="shared" si="77"/>
        <v>0</v>
      </c>
      <c r="F520" s="121"/>
      <c r="G520" s="118">
        <f t="shared" si="78"/>
        <v>0</v>
      </c>
      <c r="H520" s="118">
        <f t="shared" si="83"/>
        <v>0</v>
      </c>
      <c r="I520" s="118">
        <f t="shared" si="84"/>
        <v>0</v>
      </c>
      <c r="J520" s="119" t="e">
        <f t="shared" si="85"/>
        <v>#VALUE!</v>
      </c>
      <c r="K520" s="175" t="str">
        <f t="shared" si="86"/>
        <v>XX</v>
      </c>
      <c r="L520" s="118" t="e">
        <f t="shared" si="87"/>
        <v>#VALUE!</v>
      </c>
      <c r="M520" s="120"/>
    </row>
    <row r="521" spans="1:13" ht="12.75" customHeight="1">
      <c r="A521" s="136" t="s">
        <v>807</v>
      </c>
      <c r="B521" s="118">
        <v>26</v>
      </c>
      <c r="C521" s="159" t="s">
        <v>248</v>
      </c>
      <c r="D521" s="121"/>
      <c r="E521" s="118">
        <f t="shared" si="77"/>
        <v>0</v>
      </c>
      <c r="F521" s="121"/>
      <c r="G521" s="118">
        <f t="shared" si="78"/>
        <v>0</v>
      </c>
      <c r="H521" s="118">
        <f t="shared" si="83"/>
        <v>0</v>
      </c>
      <c r="I521" s="118">
        <f t="shared" si="84"/>
        <v>0</v>
      </c>
      <c r="J521" s="119" t="e">
        <f t="shared" si="85"/>
        <v>#VALUE!</v>
      </c>
      <c r="K521" s="175" t="str">
        <f t="shared" si="86"/>
        <v>XX</v>
      </c>
      <c r="L521" s="118" t="e">
        <f t="shared" si="87"/>
        <v>#VALUE!</v>
      </c>
      <c r="M521" s="120"/>
    </row>
    <row r="522" spans="1:13" ht="12.75" customHeight="1">
      <c r="A522" s="176" t="s">
        <v>201</v>
      </c>
      <c r="B522" s="177"/>
      <c r="C522" s="178"/>
      <c r="D522" s="235"/>
      <c r="E522" s="122"/>
      <c r="F522" s="235"/>
      <c r="G522" s="122"/>
      <c r="H522" s="122"/>
      <c r="I522" s="122"/>
      <c r="J522" s="123"/>
      <c r="K522" s="179"/>
      <c r="L522" s="122"/>
      <c r="M522" s="117" t="e">
        <f>SUM(L523:L534)</f>
        <v>#VALUE!</v>
      </c>
    </row>
    <row r="523" spans="1:13" ht="12.75" customHeight="1">
      <c r="A523" s="135" t="s">
        <v>470</v>
      </c>
      <c r="B523" s="118"/>
      <c r="C523" s="159"/>
      <c r="D523" s="121"/>
      <c r="E523" s="118">
        <f t="shared" si="77"/>
        <v>0</v>
      </c>
      <c r="F523" s="121"/>
      <c r="G523" s="118">
        <f t="shared" si="78"/>
        <v>0</v>
      </c>
      <c r="H523" s="118">
        <f t="shared" si="83"/>
        <v>0</v>
      </c>
      <c r="I523" s="118">
        <f t="shared" si="84"/>
        <v>0</v>
      </c>
      <c r="J523" s="119" t="e">
        <f t="shared" si="85"/>
        <v>#VALUE!</v>
      </c>
      <c r="K523" s="175" t="str">
        <f t="shared" si="86"/>
        <v>XX</v>
      </c>
      <c r="L523" s="118" t="e">
        <f t="shared" si="87"/>
        <v>#VALUE!</v>
      </c>
      <c r="M523" s="120"/>
    </row>
    <row r="524" spans="1:13" ht="12.75" customHeight="1">
      <c r="A524" s="136" t="s">
        <v>471</v>
      </c>
      <c r="B524" s="118">
        <v>1026.26</v>
      </c>
      <c r="C524" s="159" t="s">
        <v>224</v>
      </c>
      <c r="D524" s="121"/>
      <c r="E524" s="118">
        <f t="shared" si="77"/>
        <v>0</v>
      </c>
      <c r="F524" s="121"/>
      <c r="G524" s="118">
        <f t="shared" si="78"/>
        <v>0</v>
      </c>
      <c r="H524" s="118">
        <f t="shared" si="83"/>
        <v>0</v>
      </c>
      <c r="I524" s="118">
        <f t="shared" si="84"/>
        <v>0</v>
      </c>
      <c r="J524" s="119" t="e">
        <f t="shared" si="85"/>
        <v>#VALUE!</v>
      </c>
      <c r="K524" s="175" t="str">
        <f t="shared" si="86"/>
        <v>XX</v>
      </c>
      <c r="L524" s="118" t="e">
        <f t="shared" si="87"/>
        <v>#VALUE!</v>
      </c>
      <c r="M524" s="120"/>
    </row>
    <row r="525" spans="1:13" ht="12.75" customHeight="1">
      <c r="A525" s="135" t="s">
        <v>473</v>
      </c>
      <c r="B525" s="118"/>
      <c r="C525" s="159"/>
      <c r="D525" s="121"/>
      <c r="E525" s="118">
        <f t="shared" si="77"/>
        <v>0</v>
      </c>
      <c r="F525" s="121"/>
      <c r="G525" s="118">
        <f t="shared" si="78"/>
        <v>0</v>
      </c>
      <c r="H525" s="118">
        <f t="shared" si="83"/>
        <v>0</v>
      </c>
      <c r="I525" s="118">
        <f t="shared" si="84"/>
        <v>0</v>
      </c>
      <c r="J525" s="119" t="e">
        <f t="shared" si="85"/>
        <v>#VALUE!</v>
      </c>
      <c r="K525" s="175" t="str">
        <f t="shared" si="86"/>
        <v>XX</v>
      </c>
      <c r="L525" s="118" t="e">
        <f t="shared" si="87"/>
        <v>#VALUE!</v>
      </c>
      <c r="M525" s="120"/>
    </row>
    <row r="526" spans="1:13" ht="12.75" customHeight="1">
      <c r="A526" s="136" t="s">
        <v>474</v>
      </c>
      <c r="B526" s="118">
        <v>1022.85</v>
      </c>
      <c r="C526" s="159" t="s">
        <v>224</v>
      </c>
      <c r="D526" s="121"/>
      <c r="E526" s="118">
        <f t="shared" si="77"/>
        <v>0</v>
      </c>
      <c r="F526" s="121"/>
      <c r="G526" s="118">
        <f t="shared" si="78"/>
        <v>0</v>
      </c>
      <c r="H526" s="118">
        <f t="shared" si="83"/>
        <v>0</v>
      </c>
      <c r="I526" s="118">
        <f t="shared" si="84"/>
        <v>0</v>
      </c>
      <c r="J526" s="119" t="e">
        <f t="shared" si="85"/>
        <v>#VALUE!</v>
      </c>
      <c r="K526" s="175" t="str">
        <f t="shared" si="86"/>
        <v>XX</v>
      </c>
      <c r="L526" s="118" t="e">
        <f t="shared" si="87"/>
        <v>#VALUE!</v>
      </c>
      <c r="M526" s="120"/>
    </row>
    <row r="527" spans="1:13" ht="12.75" customHeight="1">
      <c r="A527" s="135" t="s">
        <v>475</v>
      </c>
      <c r="B527" s="118"/>
      <c r="C527" s="159"/>
      <c r="D527" s="121"/>
      <c r="E527" s="118">
        <f t="shared" si="77"/>
        <v>0</v>
      </c>
      <c r="F527" s="121"/>
      <c r="G527" s="118">
        <f t="shared" si="78"/>
        <v>0</v>
      </c>
      <c r="H527" s="118">
        <f t="shared" si="83"/>
        <v>0</v>
      </c>
      <c r="I527" s="118">
        <f t="shared" si="84"/>
        <v>0</v>
      </c>
      <c r="J527" s="119" t="e">
        <f t="shared" si="85"/>
        <v>#VALUE!</v>
      </c>
      <c r="K527" s="175" t="str">
        <f t="shared" si="86"/>
        <v>XX</v>
      </c>
      <c r="L527" s="118" t="e">
        <f t="shared" si="87"/>
        <v>#VALUE!</v>
      </c>
      <c r="M527" s="120"/>
    </row>
    <row r="528" spans="1:13" s="111" customFormat="1" ht="15" customHeight="1">
      <c r="A528" s="136" t="s">
        <v>476</v>
      </c>
      <c r="B528" s="118">
        <v>36.35</v>
      </c>
      <c r="C528" s="159" t="s">
        <v>224</v>
      </c>
      <c r="D528" s="121"/>
      <c r="E528" s="118">
        <f t="shared" si="77"/>
        <v>0</v>
      </c>
      <c r="F528" s="121"/>
      <c r="G528" s="118">
        <f t="shared" si="78"/>
        <v>0</v>
      </c>
      <c r="H528" s="118">
        <f t="shared" si="83"/>
        <v>0</v>
      </c>
      <c r="I528" s="118">
        <f t="shared" si="84"/>
        <v>0</v>
      </c>
      <c r="J528" s="119" t="e">
        <f t="shared" si="85"/>
        <v>#VALUE!</v>
      </c>
      <c r="K528" s="175" t="str">
        <f t="shared" si="86"/>
        <v>XX</v>
      </c>
      <c r="L528" s="118" t="e">
        <f t="shared" si="87"/>
        <v>#VALUE!</v>
      </c>
      <c r="M528" s="120"/>
    </row>
    <row r="529" spans="1:13" ht="12.75" customHeight="1">
      <c r="A529" s="135" t="s">
        <v>477</v>
      </c>
      <c r="B529" s="174"/>
      <c r="C529" s="159"/>
      <c r="D529" s="234"/>
      <c r="E529" s="118">
        <f t="shared" si="77"/>
        <v>0</v>
      </c>
      <c r="F529" s="234"/>
      <c r="G529" s="118">
        <f t="shared" si="78"/>
        <v>0</v>
      </c>
      <c r="H529" s="118">
        <f t="shared" si="83"/>
        <v>0</v>
      </c>
      <c r="I529" s="118">
        <f t="shared" si="84"/>
        <v>0</v>
      </c>
      <c r="J529" s="119" t="e">
        <f t="shared" si="85"/>
        <v>#VALUE!</v>
      </c>
      <c r="K529" s="175" t="str">
        <f t="shared" si="86"/>
        <v>XX</v>
      </c>
      <c r="L529" s="118" t="e">
        <f t="shared" si="87"/>
        <v>#VALUE!</v>
      </c>
      <c r="M529" s="120"/>
    </row>
    <row r="530" spans="1:13" ht="12.75" customHeight="1">
      <c r="A530" s="136" t="s">
        <v>478</v>
      </c>
      <c r="B530" s="118">
        <v>83.2</v>
      </c>
      <c r="C530" s="159" t="s">
        <v>243</v>
      </c>
      <c r="D530" s="121"/>
      <c r="E530" s="118">
        <f t="shared" si="77"/>
        <v>0</v>
      </c>
      <c r="F530" s="121"/>
      <c r="G530" s="118">
        <f t="shared" si="78"/>
        <v>0</v>
      </c>
      <c r="H530" s="118">
        <f t="shared" si="83"/>
        <v>0</v>
      </c>
      <c r="I530" s="118">
        <f t="shared" si="84"/>
        <v>0</v>
      </c>
      <c r="J530" s="119" t="e">
        <f t="shared" si="85"/>
        <v>#VALUE!</v>
      </c>
      <c r="K530" s="175" t="str">
        <f t="shared" si="86"/>
        <v>XX</v>
      </c>
      <c r="L530" s="118" t="e">
        <f t="shared" si="87"/>
        <v>#VALUE!</v>
      </c>
      <c r="M530" s="120"/>
    </row>
    <row r="531" spans="1:13" ht="12.75" customHeight="1">
      <c r="A531" s="135" t="s">
        <v>479</v>
      </c>
      <c r="B531" s="118"/>
      <c r="C531" s="159"/>
      <c r="D531" s="121"/>
      <c r="E531" s="118">
        <f t="shared" si="77"/>
        <v>0</v>
      </c>
      <c r="F531" s="121"/>
      <c r="G531" s="118">
        <f t="shared" si="78"/>
        <v>0</v>
      </c>
      <c r="H531" s="118">
        <f t="shared" si="83"/>
        <v>0</v>
      </c>
      <c r="I531" s="118">
        <f t="shared" si="84"/>
        <v>0</v>
      </c>
      <c r="J531" s="119" t="e">
        <f t="shared" si="85"/>
        <v>#VALUE!</v>
      </c>
      <c r="K531" s="175" t="str">
        <f t="shared" si="86"/>
        <v>XX</v>
      </c>
      <c r="L531" s="118" t="e">
        <f t="shared" si="87"/>
        <v>#VALUE!</v>
      </c>
      <c r="M531" s="120"/>
    </row>
    <row r="532" spans="1:13" ht="12.75" customHeight="1">
      <c r="A532" s="136" t="s">
        <v>480</v>
      </c>
      <c r="B532" s="118">
        <v>41.1</v>
      </c>
      <c r="C532" s="159" t="s">
        <v>243</v>
      </c>
      <c r="D532" s="121"/>
      <c r="E532" s="118">
        <f t="shared" si="77"/>
        <v>0</v>
      </c>
      <c r="F532" s="121"/>
      <c r="G532" s="118">
        <f t="shared" si="78"/>
        <v>0</v>
      </c>
      <c r="H532" s="118">
        <f t="shared" si="83"/>
        <v>0</v>
      </c>
      <c r="I532" s="118">
        <f t="shared" si="84"/>
        <v>0</v>
      </c>
      <c r="J532" s="119" t="e">
        <f t="shared" si="85"/>
        <v>#VALUE!</v>
      </c>
      <c r="K532" s="175" t="str">
        <f t="shared" si="86"/>
        <v>XX</v>
      </c>
      <c r="L532" s="118" t="e">
        <f t="shared" si="87"/>
        <v>#VALUE!</v>
      </c>
      <c r="M532" s="120"/>
    </row>
    <row r="533" spans="1:13" ht="12.75" customHeight="1">
      <c r="A533" s="135" t="s">
        <v>481</v>
      </c>
      <c r="B533" s="118"/>
      <c r="C533" s="159"/>
      <c r="D533" s="121"/>
      <c r="E533" s="118">
        <f t="shared" si="77"/>
        <v>0</v>
      </c>
      <c r="F533" s="121"/>
      <c r="G533" s="118">
        <f t="shared" si="78"/>
        <v>0</v>
      </c>
      <c r="H533" s="118">
        <f t="shared" si="83"/>
        <v>0</v>
      </c>
      <c r="I533" s="118">
        <f t="shared" si="84"/>
        <v>0</v>
      </c>
      <c r="J533" s="119" t="e">
        <f t="shared" si="85"/>
        <v>#VALUE!</v>
      </c>
      <c r="K533" s="175" t="str">
        <f t="shared" si="86"/>
        <v>XX</v>
      </c>
      <c r="L533" s="118" t="e">
        <f t="shared" si="87"/>
        <v>#VALUE!</v>
      </c>
      <c r="M533" s="120"/>
    </row>
    <row r="534" spans="1:13" ht="12.75" customHeight="1">
      <c r="A534" s="136" t="s">
        <v>587</v>
      </c>
      <c r="B534" s="118">
        <v>529.5</v>
      </c>
      <c r="C534" s="159" t="s">
        <v>243</v>
      </c>
      <c r="D534" s="121"/>
      <c r="E534" s="118">
        <f t="shared" si="77"/>
        <v>0</v>
      </c>
      <c r="F534" s="121"/>
      <c r="G534" s="118">
        <f t="shared" si="78"/>
        <v>0</v>
      </c>
      <c r="H534" s="118">
        <f t="shared" si="83"/>
        <v>0</v>
      </c>
      <c r="I534" s="118">
        <f t="shared" si="84"/>
        <v>0</v>
      </c>
      <c r="J534" s="119" t="e">
        <f t="shared" si="85"/>
        <v>#VALUE!</v>
      </c>
      <c r="K534" s="175" t="str">
        <f t="shared" si="86"/>
        <v>XX</v>
      </c>
      <c r="L534" s="118" t="e">
        <f t="shared" si="87"/>
        <v>#VALUE!</v>
      </c>
      <c r="M534" s="120"/>
    </row>
    <row r="535" spans="1:13" ht="12.75" customHeight="1">
      <c r="A535" s="281"/>
      <c r="B535" s="281"/>
      <c r="C535" s="281"/>
      <c r="D535" s="127"/>
      <c r="E535" s="127"/>
      <c r="F535" s="127"/>
      <c r="G535" s="127"/>
      <c r="H535" s="282" t="s">
        <v>164</v>
      </c>
      <c r="I535" s="283"/>
      <c r="J535" s="283"/>
      <c r="K535" s="283"/>
      <c r="L535" s="284"/>
      <c r="M535" s="105" t="e">
        <f>SUM(M16:M534)</f>
        <v>#VALUE!</v>
      </c>
    </row>
    <row r="536" spans="1:13" ht="12.75" customHeight="1">
      <c r="M536" s="128"/>
    </row>
    <row r="537" spans="1:13" s="111" customFormat="1" ht="15" customHeight="1">
      <c r="A537" s="106"/>
      <c r="B537" s="110"/>
      <c r="C537" s="110"/>
      <c r="D537" s="106"/>
      <c r="E537" s="106"/>
      <c r="F537" s="106"/>
      <c r="G537" s="106"/>
      <c r="H537" s="106"/>
      <c r="I537" s="106"/>
    </row>
    <row r="538" spans="1:13" ht="12.75" customHeight="1">
      <c r="F538" s="129"/>
      <c r="G538" s="129"/>
      <c r="H538" s="129"/>
      <c r="I538" s="164"/>
      <c r="J538" s="165" t="s">
        <v>1184</v>
      </c>
      <c r="K538" s="166"/>
      <c r="L538" s="164"/>
    </row>
    <row r="539" spans="1:13" ht="12.75" customHeight="1">
      <c r="F539" s="129"/>
      <c r="G539" s="129"/>
      <c r="H539" s="129"/>
      <c r="I539" s="164"/>
      <c r="J539" s="162"/>
      <c r="K539" s="166"/>
      <c r="L539" s="164"/>
    </row>
    <row r="540" spans="1:13" ht="12.75" customHeight="1">
      <c r="F540" s="129"/>
      <c r="G540" s="129"/>
      <c r="H540" s="129"/>
      <c r="I540" s="164"/>
      <c r="J540" s="164"/>
      <c r="K540" s="166"/>
      <c r="L540" s="164"/>
    </row>
    <row r="541" spans="1:13" ht="12.75" customHeight="1">
      <c r="F541" s="129"/>
      <c r="G541" s="129"/>
      <c r="H541" s="129"/>
      <c r="I541" s="162"/>
      <c r="J541" s="162"/>
      <c r="K541" s="167"/>
      <c r="L541" s="162"/>
    </row>
    <row r="542" spans="1:13" ht="12.75" customHeight="1">
      <c r="F542" s="129"/>
      <c r="G542" s="129"/>
      <c r="H542" s="129"/>
      <c r="I542" s="162"/>
      <c r="J542" s="162"/>
      <c r="K542" s="167"/>
      <c r="L542" s="162"/>
    </row>
    <row r="543" spans="1:13" ht="12.75" customHeight="1">
      <c r="F543" s="129"/>
      <c r="G543" s="129"/>
      <c r="H543" s="129"/>
      <c r="I543" s="242" t="s">
        <v>1185</v>
      </c>
      <c r="J543" s="242"/>
      <c r="K543" s="242"/>
      <c r="L543" s="242"/>
    </row>
    <row r="544" spans="1:13" ht="12.75" customHeight="1">
      <c r="F544" s="129"/>
      <c r="G544" s="129"/>
      <c r="H544" s="129"/>
      <c r="I544" s="243" t="s">
        <v>1186</v>
      </c>
      <c r="J544" s="243"/>
      <c r="K544" s="243"/>
      <c r="L544" s="243"/>
    </row>
    <row r="545" spans="6:13" ht="12.75" customHeight="1">
      <c r="G545" s="129"/>
      <c r="I545" s="243" t="s">
        <v>1187</v>
      </c>
      <c r="J545" s="243"/>
      <c r="K545" s="243"/>
      <c r="L545" s="243"/>
      <c r="M545" s="128"/>
    </row>
    <row r="546" spans="6:13" ht="12.75" customHeight="1">
      <c r="G546" s="129"/>
      <c r="I546" s="129"/>
      <c r="J546" s="129"/>
      <c r="K546" s="129"/>
      <c r="L546" s="129"/>
      <c r="M546" s="128"/>
    </row>
    <row r="547" spans="6:13" ht="12.75" customHeight="1">
      <c r="G547" s="129"/>
      <c r="M547" s="128"/>
    </row>
    <row r="548" spans="6:13" ht="12.75" customHeight="1">
      <c r="M548" s="128"/>
    </row>
    <row r="549" spans="6:13" ht="12.75" customHeight="1">
      <c r="M549" s="128"/>
    </row>
    <row r="550" spans="6:13" ht="15" customHeight="1">
      <c r="M550" s="128"/>
    </row>
    <row r="551" spans="6:13">
      <c r="M551" s="128"/>
    </row>
    <row r="552" spans="6:13">
      <c r="M552" s="128"/>
    </row>
    <row r="553" spans="6:13">
      <c r="M553" s="128"/>
    </row>
    <row r="554" spans="6:13" ht="16.5">
      <c r="F554" s="129"/>
      <c r="G554" s="129"/>
      <c r="H554" s="129"/>
      <c r="M554" s="128"/>
    </row>
    <row r="555" spans="6:13" ht="16.5">
      <c r="H555" s="129"/>
      <c r="M555" s="129"/>
    </row>
    <row r="556" spans="6:13" ht="16.5">
      <c r="H556" s="129"/>
      <c r="I556" s="129"/>
      <c r="J556" s="129"/>
      <c r="K556" s="129"/>
      <c r="L556" s="129"/>
      <c r="M556" s="128"/>
    </row>
    <row r="557" spans="6:13" ht="16.5">
      <c r="F557" s="129"/>
      <c r="G557" s="129"/>
      <c r="H557" s="129"/>
      <c r="I557" s="129"/>
      <c r="J557" s="130"/>
      <c r="K557" s="131"/>
      <c r="L557" s="129"/>
      <c r="M557" s="128"/>
    </row>
  </sheetData>
  <sheetProtection password="ECEA" sheet="1" objects="1" scenarios="1" formatCells="0"/>
  <mergeCells count="28">
    <mergeCell ref="A1:E5"/>
    <mergeCell ref="A13:A15"/>
    <mergeCell ref="F13:G13"/>
    <mergeCell ref="C13:C15"/>
    <mergeCell ref="G14:G15"/>
    <mergeCell ref="F12:I12"/>
    <mergeCell ref="A9:M10"/>
    <mergeCell ref="A11:E11"/>
    <mergeCell ref="F11:M11"/>
    <mergeCell ref="A12:E12"/>
    <mergeCell ref="L12:M12"/>
    <mergeCell ref="M13:M15"/>
    <mergeCell ref="I544:L544"/>
    <mergeCell ref="I545:L545"/>
    <mergeCell ref="A535:C535"/>
    <mergeCell ref="H535:L535"/>
    <mergeCell ref="H13:H15"/>
    <mergeCell ref="D13:E13"/>
    <mergeCell ref="B13:B15"/>
    <mergeCell ref="D14:D15"/>
    <mergeCell ref="E14:E15"/>
    <mergeCell ref="J14:J15"/>
    <mergeCell ref="F14:F15"/>
    <mergeCell ref="I13:I15"/>
    <mergeCell ref="L13:L15"/>
    <mergeCell ref="J13:K13"/>
    <mergeCell ref="K14:K15"/>
    <mergeCell ref="I543:L543"/>
  </mergeCells>
  <phoneticPr fontId="2" type="noConversion"/>
  <printOptions horizontalCentered="1"/>
  <pageMargins left="0.98425196850393704" right="0.39370078740157483" top="0.39370078740157483" bottom="0.59055118110236227" header="0.19685039370078741" footer="0.19685039370078741"/>
  <pageSetup paperSize="9" scale="52" orientation="landscape" r:id="rId1"/>
  <headerFooter alignWithMargins="0">
    <oddFooter>&amp;C&amp;8Inst. Fed. de Educ., Ciência e Tecnol. Sul-rio-grandense
Rua Gonçalves Chaves n° 3218 – CEP 96015-560 – Pelotas/RS – Tel.: (53) 3026.7242&amp;10
&amp;RPagina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532"/>
  <sheetViews>
    <sheetView showZeros="0" view="pageBreakPreview" zoomScale="80" zoomScaleSheetLayoutView="80" workbookViewId="0">
      <pane ySplit="15" topLeftCell="A490" activePane="bottomLeft" state="frozen"/>
      <selection pane="bottomLeft" activeCell="J13" sqref="J13:K13"/>
    </sheetView>
  </sheetViews>
  <sheetFormatPr defaultColWidth="12.7109375" defaultRowHeight="12.75"/>
  <cols>
    <col min="1" max="1" width="117" style="106" bestFit="1" customWidth="1"/>
    <col min="2" max="2" width="10.28515625" style="110" customWidth="1"/>
    <col min="3" max="3" width="5.28515625" style="110" bestFit="1" customWidth="1"/>
    <col min="4" max="4" width="12.28515625" style="106" customWidth="1"/>
    <col min="5" max="5" width="12.85546875" style="106" bestFit="1" customWidth="1"/>
    <col min="6" max="6" width="12" style="106" customWidth="1"/>
    <col min="7" max="7" width="12.7109375" style="106" bestFit="1" customWidth="1"/>
    <col min="8" max="8" width="12.5703125" style="106" customWidth="1"/>
    <col min="9" max="9" width="12.7109375" style="106" bestFit="1" customWidth="1"/>
    <col min="10" max="10" width="12.28515625" style="107" customWidth="1"/>
    <col min="11" max="11" width="9.7109375" style="108" customWidth="1"/>
    <col min="12" max="12" width="13.28515625" style="106" customWidth="1"/>
    <col min="13" max="13" width="25.42578125" style="109" bestFit="1" customWidth="1"/>
    <col min="14" max="14" width="12.7109375" style="106"/>
    <col min="15" max="15" width="13.7109375" style="106" bestFit="1" customWidth="1"/>
    <col min="16" max="16384" width="12.7109375" style="106"/>
  </cols>
  <sheetData>
    <row r="1" spans="1:13">
      <c r="A1" s="257" t="s">
        <v>1182</v>
      </c>
      <c r="B1" s="257"/>
      <c r="C1" s="257"/>
      <c r="D1" s="257"/>
      <c r="E1" s="257"/>
    </row>
    <row r="2" spans="1:13">
      <c r="A2" s="257"/>
      <c r="B2" s="257"/>
      <c r="C2" s="257"/>
      <c r="D2" s="257"/>
      <c r="E2" s="257"/>
    </row>
    <row r="3" spans="1:13">
      <c r="A3" s="257"/>
      <c r="B3" s="257"/>
      <c r="C3" s="257"/>
      <c r="D3" s="257"/>
      <c r="E3" s="257"/>
    </row>
    <row r="4" spans="1:13">
      <c r="A4" s="257"/>
      <c r="B4" s="257"/>
      <c r="C4" s="257"/>
      <c r="D4" s="257"/>
      <c r="E4" s="257"/>
    </row>
    <row r="5" spans="1:13">
      <c r="A5" s="257"/>
      <c r="B5" s="257"/>
      <c r="C5" s="257"/>
      <c r="D5" s="257"/>
      <c r="E5" s="257"/>
    </row>
    <row r="6" spans="1:13">
      <c r="A6" s="160" t="s">
        <v>1183</v>
      </c>
      <c r="B6" s="161"/>
      <c r="C6" s="161"/>
      <c r="D6" s="162"/>
      <c r="E6" s="162"/>
    </row>
    <row r="7" spans="1:13">
      <c r="A7" s="160" t="s">
        <v>1183</v>
      </c>
      <c r="B7" s="161"/>
      <c r="C7" s="161"/>
      <c r="D7" s="162"/>
      <c r="E7" s="162"/>
    </row>
    <row r="8" spans="1:13">
      <c r="A8" s="160" t="s">
        <v>1183</v>
      </c>
      <c r="B8" s="161"/>
      <c r="C8" s="161"/>
      <c r="D8" s="162"/>
      <c r="E8" s="162"/>
    </row>
    <row r="9" spans="1:13">
      <c r="A9" s="258" t="s">
        <v>168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60"/>
    </row>
    <row r="10" spans="1:13">
      <c r="A10" s="261"/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3"/>
    </row>
    <row r="11" spans="1:13" s="111" customFormat="1" ht="15.75">
      <c r="A11" s="289" t="s">
        <v>1095</v>
      </c>
      <c r="B11" s="290"/>
      <c r="C11" s="290"/>
      <c r="D11" s="290"/>
      <c r="E11" s="291"/>
      <c r="F11" s="292" t="s">
        <v>527</v>
      </c>
      <c r="G11" s="292"/>
      <c r="H11" s="292"/>
      <c r="I11" s="292"/>
      <c r="J11" s="293"/>
      <c r="K11" s="293"/>
      <c r="L11" s="292"/>
      <c r="M11" s="292"/>
    </row>
    <row r="12" spans="1:13" s="111" customFormat="1" ht="15.75">
      <c r="A12" s="289" t="s">
        <v>171</v>
      </c>
      <c r="B12" s="290"/>
      <c r="C12" s="290"/>
      <c r="D12" s="290"/>
      <c r="E12" s="291"/>
      <c r="F12" s="289" t="s">
        <v>528</v>
      </c>
      <c r="G12" s="290"/>
      <c r="H12" s="290"/>
      <c r="I12" s="291"/>
      <c r="J12" s="172" t="s">
        <v>172</v>
      </c>
      <c r="K12" s="158" t="s">
        <v>1188</v>
      </c>
      <c r="L12" s="294">
        <v>41821</v>
      </c>
      <c r="M12" s="295"/>
    </row>
    <row r="13" spans="1:13">
      <c r="A13" s="271" t="s">
        <v>156</v>
      </c>
      <c r="B13" s="271" t="s">
        <v>157</v>
      </c>
      <c r="C13" s="271" t="s">
        <v>158</v>
      </c>
      <c r="D13" s="276" t="s">
        <v>153</v>
      </c>
      <c r="E13" s="276"/>
      <c r="F13" s="280" t="s">
        <v>154</v>
      </c>
      <c r="G13" s="280"/>
      <c r="H13" s="249" t="s">
        <v>152</v>
      </c>
      <c r="I13" s="249" t="s">
        <v>165</v>
      </c>
      <c r="J13" s="285" t="s">
        <v>155</v>
      </c>
      <c r="K13" s="286"/>
      <c r="L13" s="249" t="s">
        <v>169</v>
      </c>
      <c r="M13" s="244" t="s">
        <v>170</v>
      </c>
    </row>
    <row r="14" spans="1:13">
      <c r="A14" s="287"/>
      <c r="B14" s="274"/>
      <c r="C14" s="274"/>
      <c r="D14" s="276" t="s">
        <v>166</v>
      </c>
      <c r="E14" s="249" t="s">
        <v>167</v>
      </c>
      <c r="F14" s="249" t="s">
        <v>166</v>
      </c>
      <c r="G14" s="249" t="s">
        <v>167</v>
      </c>
      <c r="H14" s="250"/>
      <c r="I14" s="250"/>
      <c r="J14" s="278" t="s">
        <v>159</v>
      </c>
      <c r="K14" s="247" t="s">
        <v>160</v>
      </c>
      <c r="L14" s="250"/>
      <c r="M14" s="245"/>
    </row>
    <row r="15" spans="1:13">
      <c r="A15" s="288"/>
      <c r="B15" s="275"/>
      <c r="C15" s="275"/>
      <c r="D15" s="277"/>
      <c r="E15" s="251"/>
      <c r="F15" s="251"/>
      <c r="G15" s="251"/>
      <c r="H15" s="251"/>
      <c r="I15" s="251"/>
      <c r="J15" s="279"/>
      <c r="K15" s="248"/>
      <c r="L15" s="251"/>
      <c r="M15" s="246"/>
    </row>
    <row r="16" spans="1:13" ht="15" customHeight="1">
      <c r="A16" s="112" t="s">
        <v>183</v>
      </c>
      <c r="B16" s="113"/>
      <c r="C16" s="114"/>
      <c r="D16" s="115"/>
      <c r="E16" s="113"/>
      <c r="F16" s="115"/>
      <c r="G16" s="113"/>
      <c r="H16" s="113"/>
      <c r="I16" s="113"/>
      <c r="J16" s="116"/>
      <c r="K16" s="173"/>
      <c r="L16" s="113"/>
      <c r="M16" s="117" t="e">
        <f>SUM(L17:L20)</f>
        <v>#VALUE!</v>
      </c>
    </row>
    <row r="17" spans="1:15" ht="12.75" customHeight="1">
      <c r="A17" s="135" t="s">
        <v>220</v>
      </c>
      <c r="B17" s="197"/>
      <c r="C17" s="198"/>
      <c r="D17" s="236"/>
      <c r="E17" s="132">
        <f t="shared" ref="E17:E80" si="0">D17*B17</f>
        <v>0</v>
      </c>
      <c r="F17" s="237"/>
      <c r="G17" s="118">
        <f t="shared" ref="G17:G20" si="1">F17*B17</f>
        <v>0</v>
      </c>
      <c r="H17" s="118">
        <f t="shared" ref="H17:H20" si="2">+D17+F17</f>
        <v>0</v>
      </c>
      <c r="I17" s="118">
        <f t="shared" ref="I17:I20" si="3">E17+G17</f>
        <v>0</v>
      </c>
      <c r="J17" s="119" t="e">
        <f t="shared" ref="J17:J20" si="4">K17*I17</f>
        <v>#VALUE!</v>
      </c>
      <c r="K17" s="175" t="str">
        <f>$K$12</f>
        <v>XX</v>
      </c>
      <c r="L17" s="118" t="e">
        <f t="shared" ref="L17:L20" si="5">I17+J17</f>
        <v>#VALUE!</v>
      </c>
      <c r="M17" s="120"/>
    </row>
    <row r="18" spans="1:15" ht="12.75" customHeight="1">
      <c r="A18" s="136" t="s">
        <v>221</v>
      </c>
      <c r="B18" s="118">
        <v>711.81</v>
      </c>
      <c r="C18" s="159" t="s">
        <v>224</v>
      </c>
      <c r="D18" s="121"/>
      <c r="E18" s="132">
        <f t="shared" si="0"/>
        <v>0</v>
      </c>
      <c r="F18" s="121"/>
      <c r="G18" s="118">
        <f t="shared" si="1"/>
        <v>0</v>
      </c>
      <c r="H18" s="118">
        <f t="shared" si="2"/>
        <v>0</v>
      </c>
      <c r="I18" s="118">
        <f t="shared" si="3"/>
        <v>0</v>
      </c>
      <c r="J18" s="119" t="e">
        <f t="shared" si="4"/>
        <v>#VALUE!</v>
      </c>
      <c r="K18" s="175" t="str">
        <f t="shared" ref="K18:K20" si="6">$K$12</f>
        <v>XX</v>
      </c>
      <c r="L18" s="118" t="e">
        <f t="shared" si="5"/>
        <v>#VALUE!</v>
      </c>
      <c r="M18" s="120"/>
    </row>
    <row r="19" spans="1:15" ht="12.75" customHeight="1">
      <c r="A19" s="135" t="s">
        <v>482</v>
      </c>
      <c r="B19" s="197"/>
      <c r="C19" s="198"/>
      <c r="D19" s="236"/>
      <c r="E19" s="132">
        <f t="shared" si="0"/>
        <v>0</v>
      </c>
      <c r="F19" s="236"/>
      <c r="G19" s="118">
        <f t="shared" si="1"/>
        <v>0</v>
      </c>
      <c r="H19" s="118">
        <f t="shared" si="2"/>
        <v>0</v>
      </c>
      <c r="I19" s="118">
        <f t="shared" si="3"/>
        <v>0</v>
      </c>
      <c r="J19" s="119" t="e">
        <f t="shared" si="4"/>
        <v>#VALUE!</v>
      </c>
      <c r="K19" s="175" t="str">
        <f t="shared" si="6"/>
        <v>XX</v>
      </c>
      <c r="L19" s="118" t="e">
        <f t="shared" si="5"/>
        <v>#VALUE!</v>
      </c>
      <c r="M19" s="120"/>
    </row>
    <row r="20" spans="1:15" ht="12.75" customHeight="1">
      <c r="A20" s="136" t="s">
        <v>223</v>
      </c>
      <c r="B20" s="118">
        <v>711.81</v>
      </c>
      <c r="C20" s="159" t="s">
        <v>224</v>
      </c>
      <c r="D20" s="121"/>
      <c r="E20" s="132">
        <f t="shared" si="0"/>
        <v>0</v>
      </c>
      <c r="F20" s="121"/>
      <c r="G20" s="118">
        <f t="shared" si="1"/>
        <v>0</v>
      </c>
      <c r="H20" s="118">
        <f t="shared" si="2"/>
        <v>0</v>
      </c>
      <c r="I20" s="118">
        <f t="shared" si="3"/>
        <v>0</v>
      </c>
      <c r="J20" s="119" t="e">
        <f t="shared" si="4"/>
        <v>#VALUE!</v>
      </c>
      <c r="K20" s="175" t="str">
        <f t="shared" si="6"/>
        <v>XX</v>
      </c>
      <c r="L20" s="118" t="e">
        <f t="shared" si="5"/>
        <v>#VALUE!</v>
      </c>
      <c r="M20" s="120"/>
    </row>
    <row r="21" spans="1:15" s="111" customFormat="1" ht="15" customHeight="1">
      <c r="A21" s="176" t="s">
        <v>190</v>
      </c>
      <c r="B21" s="177"/>
      <c r="C21" s="178"/>
      <c r="D21" s="235"/>
      <c r="E21" s="133"/>
      <c r="F21" s="235"/>
      <c r="G21" s="122"/>
      <c r="H21" s="122"/>
      <c r="I21" s="122"/>
      <c r="J21" s="123"/>
      <c r="K21" s="179"/>
      <c r="L21" s="122"/>
      <c r="M21" s="117" t="e">
        <f>SUM(L22:L25)</f>
        <v>#VALUE!</v>
      </c>
    </row>
    <row r="22" spans="1:15" ht="12.75" customHeight="1">
      <c r="A22" s="135" t="s">
        <v>228</v>
      </c>
      <c r="B22" s="197"/>
      <c r="C22" s="198"/>
      <c r="D22" s="236"/>
      <c r="E22" s="132">
        <f t="shared" si="0"/>
        <v>0</v>
      </c>
      <c r="F22" s="236"/>
      <c r="G22" s="118">
        <f t="shared" ref="G22:G85" si="7">F22*B22</f>
        <v>0</v>
      </c>
      <c r="H22" s="118">
        <f t="shared" ref="H22:H85" si="8">+D22+F22</f>
        <v>0</v>
      </c>
      <c r="I22" s="118">
        <f t="shared" ref="I22:I85" si="9">E22+G22</f>
        <v>0</v>
      </c>
      <c r="J22" s="119" t="e">
        <f t="shared" ref="J22:J85" si="10">K22*I22</f>
        <v>#VALUE!</v>
      </c>
      <c r="K22" s="175" t="str">
        <f t="shared" ref="K22:K85" si="11">$K$12</f>
        <v>XX</v>
      </c>
      <c r="L22" s="118" t="e">
        <f t="shared" ref="L22:L85" si="12">I22+J22</f>
        <v>#VALUE!</v>
      </c>
      <c r="M22" s="120"/>
    </row>
    <row r="23" spans="1:15" ht="12.75" customHeight="1">
      <c r="A23" s="135" t="s">
        <v>229</v>
      </c>
      <c r="B23" s="197"/>
      <c r="C23" s="198"/>
      <c r="D23" s="236"/>
      <c r="E23" s="132">
        <f t="shared" si="0"/>
        <v>0</v>
      </c>
      <c r="F23" s="236"/>
      <c r="G23" s="118">
        <f t="shared" si="7"/>
        <v>0</v>
      </c>
      <c r="H23" s="118">
        <f t="shared" si="8"/>
        <v>0</v>
      </c>
      <c r="I23" s="118">
        <f t="shared" si="9"/>
        <v>0</v>
      </c>
      <c r="J23" s="119" t="e">
        <f t="shared" si="10"/>
        <v>#VALUE!</v>
      </c>
      <c r="K23" s="175" t="str">
        <f t="shared" si="11"/>
        <v>XX</v>
      </c>
      <c r="L23" s="118" t="e">
        <f t="shared" si="12"/>
        <v>#VALUE!</v>
      </c>
      <c r="M23" s="199"/>
      <c r="O23" s="124"/>
    </row>
    <row r="24" spans="1:15" ht="12.75" customHeight="1">
      <c r="A24" s="136" t="s">
        <v>230</v>
      </c>
      <c r="B24" s="118">
        <v>185.54</v>
      </c>
      <c r="C24" s="159" t="s">
        <v>227</v>
      </c>
      <c r="D24" s="121"/>
      <c r="E24" s="132">
        <f t="shared" si="0"/>
        <v>0</v>
      </c>
      <c r="F24" s="121"/>
      <c r="G24" s="118">
        <f t="shared" si="7"/>
        <v>0</v>
      </c>
      <c r="H24" s="118">
        <f t="shared" si="8"/>
        <v>0</v>
      </c>
      <c r="I24" s="118">
        <f t="shared" si="9"/>
        <v>0</v>
      </c>
      <c r="J24" s="119" t="e">
        <f t="shared" si="10"/>
        <v>#VALUE!</v>
      </c>
      <c r="K24" s="175" t="str">
        <f t="shared" si="11"/>
        <v>XX</v>
      </c>
      <c r="L24" s="118" t="e">
        <f t="shared" si="12"/>
        <v>#VALUE!</v>
      </c>
      <c r="M24" s="120"/>
      <c r="O24" s="124"/>
    </row>
    <row r="25" spans="1:15" ht="12.75" customHeight="1">
      <c r="A25" s="136" t="s">
        <v>231</v>
      </c>
      <c r="B25" s="118">
        <v>30.92</v>
      </c>
      <c r="C25" s="159" t="s">
        <v>227</v>
      </c>
      <c r="D25" s="121"/>
      <c r="E25" s="132">
        <f t="shared" si="0"/>
        <v>0</v>
      </c>
      <c r="F25" s="121"/>
      <c r="G25" s="118">
        <f t="shared" si="7"/>
        <v>0</v>
      </c>
      <c r="H25" s="118">
        <f t="shared" si="8"/>
        <v>0</v>
      </c>
      <c r="I25" s="118">
        <f t="shared" si="9"/>
        <v>0</v>
      </c>
      <c r="J25" s="119" t="e">
        <f t="shared" si="10"/>
        <v>#VALUE!</v>
      </c>
      <c r="K25" s="175" t="str">
        <f t="shared" si="11"/>
        <v>XX</v>
      </c>
      <c r="L25" s="118" t="e">
        <f t="shared" si="12"/>
        <v>#VALUE!</v>
      </c>
      <c r="M25" s="120"/>
      <c r="O25" s="124"/>
    </row>
    <row r="26" spans="1:15" s="111" customFormat="1" ht="15" customHeight="1">
      <c r="A26" s="176" t="s">
        <v>808</v>
      </c>
      <c r="B26" s="177"/>
      <c r="C26" s="178"/>
      <c r="D26" s="235"/>
      <c r="E26" s="133"/>
      <c r="F26" s="235"/>
      <c r="G26" s="122"/>
      <c r="H26" s="122"/>
      <c r="I26" s="122"/>
      <c r="J26" s="123"/>
      <c r="K26" s="179"/>
      <c r="L26" s="122"/>
      <c r="M26" s="117" t="e">
        <f>SUM(L27:L35)</f>
        <v>#VALUE!</v>
      </c>
      <c r="O26" s="125"/>
    </row>
    <row r="27" spans="1:15" ht="12.75" customHeight="1">
      <c r="A27" s="135" t="s">
        <v>233</v>
      </c>
      <c r="B27" s="197"/>
      <c r="C27" s="198"/>
      <c r="D27" s="236"/>
      <c r="E27" s="132">
        <f t="shared" si="0"/>
        <v>0</v>
      </c>
      <c r="F27" s="236"/>
      <c r="G27" s="118">
        <f t="shared" si="7"/>
        <v>0</v>
      </c>
      <c r="H27" s="118">
        <f t="shared" si="8"/>
        <v>0</v>
      </c>
      <c r="I27" s="118">
        <f t="shared" si="9"/>
        <v>0</v>
      </c>
      <c r="J27" s="119" t="e">
        <f t="shared" si="10"/>
        <v>#VALUE!</v>
      </c>
      <c r="K27" s="175" t="str">
        <f t="shared" si="11"/>
        <v>XX</v>
      </c>
      <c r="L27" s="118" t="e">
        <f t="shared" si="12"/>
        <v>#VALUE!</v>
      </c>
      <c r="M27" s="120"/>
      <c r="O27" s="124"/>
    </row>
    <row r="28" spans="1:15" ht="12.75" customHeight="1">
      <c r="A28" s="135" t="s">
        <v>9</v>
      </c>
      <c r="B28" s="197"/>
      <c r="C28" s="198"/>
      <c r="D28" s="236"/>
      <c r="E28" s="132">
        <f t="shared" si="0"/>
        <v>0</v>
      </c>
      <c r="F28" s="236"/>
      <c r="G28" s="118">
        <f t="shared" si="7"/>
        <v>0</v>
      </c>
      <c r="H28" s="118">
        <f t="shared" si="8"/>
        <v>0</v>
      </c>
      <c r="I28" s="118">
        <f t="shared" si="9"/>
        <v>0</v>
      </c>
      <c r="J28" s="119" t="e">
        <f t="shared" si="10"/>
        <v>#VALUE!</v>
      </c>
      <c r="K28" s="175" t="str">
        <f t="shared" si="11"/>
        <v>XX</v>
      </c>
      <c r="L28" s="118" t="e">
        <f t="shared" si="12"/>
        <v>#VALUE!</v>
      </c>
      <c r="M28" s="120"/>
      <c r="O28" s="124"/>
    </row>
    <row r="29" spans="1:15" ht="12.75" customHeight="1">
      <c r="A29" s="136" t="s">
        <v>235</v>
      </c>
      <c r="B29" s="118">
        <v>281.95999999999998</v>
      </c>
      <c r="C29" s="159" t="s">
        <v>224</v>
      </c>
      <c r="D29" s="121"/>
      <c r="E29" s="132">
        <f t="shared" si="0"/>
        <v>0</v>
      </c>
      <c r="F29" s="121"/>
      <c r="G29" s="118">
        <f t="shared" si="7"/>
        <v>0</v>
      </c>
      <c r="H29" s="118">
        <f t="shared" si="8"/>
        <v>0</v>
      </c>
      <c r="I29" s="118">
        <f t="shared" si="9"/>
        <v>0</v>
      </c>
      <c r="J29" s="119" t="e">
        <f t="shared" si="10"/>
        <v>#VALUE!</v>
      </c>
      <c r="K29" s="175" t="str">
        <f t="shared" si="11"/>
        <v>XX</v>
      </c>
      <c r="L29" s="118" t="e">
        <f t="shared" si="12"/>
        <v>#VALUE!</v>
      </c>
      <c r="M29" s="120"/>
      <c r="O29" s="124"/>
    </row>
    <row r="30" spans="1:15" ht="12.75" customHeight="1">
      <c r="A30" s="135" t="s">
        <v>236</v>
      </c>
      <c r="B30" s="197"/>
      <c r="C30" s="198"/>
      <c r="D30" s="236"/>
      <c r="E30" s="132">
        <f t="shared" si="0"/>
        <v>0</v>
      </c>
      <c r="F30" s="236"/>
      <c r="G30" s="118">
        <f t="shared" si="7"/>
        <v>0</v>
      </c>
      <c r="H30" s="118">
        <f t="shared" si="8"/>
        <v>0</v>
      </c>
      <c r="I30" s="118">
        <f t="shared" si="9"/>
        <v>0</v>
      </c>
      <c r="J30" s="119" t="e">
        <f t="shared" si="10"/>
        <v>#VALUE!</v>
      </c>
      <c r="K30" s="175" t="str">
        <f t="shared" si="11"/>
        <v>XX</v>
      </c>
      <c r="L30" s="118" t="e">
        <f t="shared" si="12"/>
        <v>#VALUE!</v>
      </c>
      <c r="M30" s="120"/>
      <c r="O30" s="124"/>
    </row>
    <row r="31" spans="1:15" ht="12.75" customHeight="1">
      <c r="A31" s="136" t="s">
        <v>237</v>
      </c>
      <c r="B31" s="118">
        <v>515</v>
      </c>
      <c r="C31" s="159" t="s">
        <v>238</v>
      </c>
      <c r="D31" s="121"/>
      <c r="E31" s="132">
        <f t="shared" si="0"/>
        <v>0</v>
      </c>
      <c r="F31" s="121"/>
      <c r="G31" s="118">
        <f t="shared" si="7"/>
        <v>0</v>
      </c>
      <c r="H31" s="118">
        <f t="shared" si="8"/>
        <v>0</v>
      </c>
      <c r="I31" s="118">
        <f t="shared" si="9"/>
        <v>0</v>
      </c>
      <c r="J31" s="119" t="e">
        <f t="shared" si="10"/>
        <v>#VALUE!</v>
      </c>
      <c r="K31" s="175" t="str">
        <f t="shared" si="11"/>
        <v>XX</v>
      </c>
      <c r="L31" s="118" t="e">
        <f t="shared" si="12"/>
        <v>#VALUE!</v>
      </c>
      <c r="M31" s="120"/>
      <c r="O31" s="124"/>
    </row>
    <row r="32" spans="1:15" ht="12.75" customHeight="1">
      <c r="A32" s="136" t="s">
        <v>239</v>
      </c>
      <c r="B32" s="118">
        <v>504</v>
      </c>
      <c r="C32" s="159" t="s">
        <v>238</v>
      </c>
      <c r="D32" s="121"/>
      <c r="E32" s="132">
        <f t="shared" si="0"/>
        <v>0</v>
      </c>
      <c r="F32" s="121"/>
      <c r="G32" s="118">
        <f t="shared" si="7"/>
        <v>0</v>
      </c>
      <c r="H32" s="118">
        <f t="shared" si="8"/>
        <v>0</v>
      </c>
      <c r="I32" s="118">
        <f t="shared" si="9"/>
        <v>0</v>
      </c>
      <c r="J32" s="119" t="e">
        <f t="shared" si="10"/>
        <v>#VALUE!</v>
      </c>
      <c r="K32" s="175" t="str">
        <f t="shared" si="11"/>
        <v>XX</v>
      </c>
      <c r="L32" s="118" t="e">
        <f t="shared" si="12"/>
        <v>#VALUE!</v>
      </c>
      <c r="M32" s="120"/>
      <c r="O32" s="124"/>
    </row>
    <row r="33" spans="1:15" ht="12.75" customHeight="1">
      <c r="A33" s="136" t="s">
        <v>240</v>
      </c>
      <c r="B33" s="118">
        <v>393</v>
      </c>
      <c r="C33" s="159" t="s">
        <v>238</v>
      </c>
      <c r="D33" s="121"/>
      <c r="E33" s="132">
        <f t="shared" si="0"/>
        <v>0</v>
      </c>
      <c r="F33" s="121"/>
      <c r="G33" s="118">
        <f t="shared" si="7"/>
        <v>0</v>
      </c>
      <c r="H33" s="118">
        <f t="shared" si="8"/>
        <v>0</v>
      </c>
      <c r="I33" s="118">
        <f t="shared" si="9"/>
        <v>0</v>
      </c>
      <c r="J33" s="119" t="e">
        <f t="shared" si="10"/>
        <v>#VALUE!</v>
      </c>
      <c r="K33" s="175" t="str">
        <f t="shared" si="11"/>
        <v>XX</v>
      </c>
      <c r="L33" s="118" t="e">
        <f t="shared" si="12"/>
        <v>#VALUE!</v>
      </c>
      <c r="M33" s="120"/>
      <c r="O33" s="124"/>
    </row>
    <row r="34" spans="1:15" ht="12.75" customHeight="1">
      <c r="A34" s="135" t="s">
        <v>241</v>
      </c>
      <c r="B34" s="197"/>
      <c r="C34" s="198"/>
      <c r="D34" s="236"/>
      <c r="E34" s="132">
        <f t="shared" si="0"/>
        <v>0</v>
      </c>
      <c r="F34" s="236"/>
      <c r="G34" s="118">
        <f t="shared" si="7"/>
        <v>0</v>
      </c>
      <c r="H34" s="118">
        <f t="shared" si="8"/>
        <v>0</v>
      </c>
      <c r="I34" s="118">
        <f t="shared" si="9"/>
        <v>0</v>
      </c>
      <c r="J34" s="119" t="e">
        <f t="shared" si="10"/>
        <v>#VALUE!</v>
      </c>
      <c r="K34" s="175" t="str">
        <f t="shared" si="11"/>
        <v>XX</v>
      </c>
      <c r="L34" s="118" t="e">
        <f t="shared" si="12"/>
        <v>#VALUE!</v>
      </c>
      <c r="M34" s="120"/>
      <c r="O34" s="124"/>
    </row>
    <row r="35" spans="1:15" ht="12.75" customHeight="1">
      <c r="A35" s="136" t="s">
        <v>638</v>
      </c>
      <c r="B35" s="118">
        <v>24.16</v>
      </c>
      <c r="C35" s="159" t="s">
        <v>227</v>
      </c>
      <c r="D35" s="121"/>
      <c r="E35" s="132">
        <f t="shared" si="0"/>
        <v>0</v>
      </c>
      <c r="F35" s="121"/>
      <c r="G35" s="118">
        <f t="shared" si="7"/>
        <v>0</v>
      </c>
      <c r="H35" s="118">
        <f t="shared" si="8"/>
        <v>0</v>
      </c>
      <c r="I35" s="118">
        <f t="shared" si="9"/>
        <v>0</v>
      </c>
      <c r="J35" s="119" t="e">
        <f t="shared" si="10"/>
        <v>#VALUE!</v>
      </c>
      <c r="K35" s="175" t="str">
        <f t="shared" si="11"/>
        <v>XX</v>
      </c>
      <c r="L35" s="118" t="e">
        <f t="shared" si="12"/>
        <v>#VALUE!</v>
      </c>
      <c r="M35" s="120"/>
      <c r="O35" s="124"/>
    </row>
    <row r="36" spans="1:15" s="111" customFormat="1" ht="15" customHeight="1">
      <c r="A36" s="176" t="s">
        <v>643</v>
      </c>
      <c r="B36" s="177"/>
      <c r="C36" s="178"/>
      <c r="D36" s="235"/>
      <c r="E36" s="133"/>
      <c r="F36" s="235"/>
      <c r="G36" s="122"/>
      <c r="H36" s="122"/>
      <c r="I36" s="122"/>
      <c r="J36" s="123"/>
      <c r="K36" s="179"/>
      <c r="L36" s="122"/>
      <c r="M36" s="117" t="e">
        <f>SUM(L37:L41)</f>
        <v>#VALUE!</v>
      </c>
      <c r="O36" s="125"/>
    </row>
    <row r="37" spans="1:15" ht="12.75" customHeight="1">
      <c r="A37" s="135" t="s">
        <v>244</v>
      </c>
      <c r="B37" s="197"/>
      <c r="C37" s="198"/>
      <c r="D37" s="236"/>
      <c r="E37" s="132">
        <f t="shared" si="0"/>
        <v>0</v>
      </c>
      <c r="F37" s="236"/>
      <c r="G37" s="118">
        <f t="shared" si="7"/>
        <v>0</v>
      </c>
      <c r="H37" s="118">
        <f t="shared" si="8"/>
        <v>0</v>
      </c>
      <c r="I37" s="118">
        <f t="shared" si="9"/>
        <v>0</v>
      </c>
      <c r="J37" s="119" t="e">
        <f t="shared" si="10"/>
        <v>#VALUE!</v>
      </c>
      <c r="K37" s="175" t="str">
        <f t="shared" si="11"/>
        <v>XX</v>
      </c>
      <c r="L37" s="118" t="e">
        <f t="shared" si="12"/>
        <v>#VALUE!</v>
      </c>
      <c r="M37" s="120"/>
      <c r="O37" s="124"/>
    </row>
    <row r="38" spans="1:15" ht="12.75" customHeight="1">
      <c r="A38" s="135" t="s">
        <v>532</v>
      </c>
      <c r="B38" s="197"/>
      <c r="C38" s="198"/>
      <c r="D38" s="236"/>
      <c r="E38" s="132">
        <f t="shared" si="0"/>
        <v>0</v>
      </c>
      <c r="F38" s="236"/>
      <c r="G38" s="118">
        <f t="shared" si="7"/>
        <v>0</v>
      </c>
      <c r="H38" s="118">
        <f t="shared" si="8"/>
        <v>0</v>
      </c>
      <c r="I38" s="118">
        <f t="shared" si="9"/>
        <v>0</v>
      </c>
      <c r="J38" s="119" t="e">
        <f t="shared" si="10"/>
        <v>#VALUE!</v>
      </c>
      <c r="K38" s="175" t="str">
        <f t="shared" si="11"/>
        <v>XX</v>
      </c>
      <c r="L38" s="118" t="e">
        <f t="shared" si="12"/>
        <v>#VALUE!</v>
      </c>
      <c r="M38" s="120"/>
      <c r="O38" s="124"/>
    </row>
    <row r="39" spans="1:15" ht="12.75" customHeight="1">
      <c r="A39" s="136" t="s">
        <v>533</v>
      </c>
      <c r="B39" s="118">
        <v>214.5</v>
      </c>
      <c r="C39" s="159" t="s">
        <v>243</v>
      </c>
      <c r="D39" s="121"/>
      <c r="E39" s="132">
        <f t="shared" si="0"/>
        <v>0</v>
      </c>
      <c r="F39" s="121"/>
      <c r="G39" s="118">
        <f t="shared" si="7"/>
        <v>0</v>
      </c>
      <c r="H39" s="118">
        <f t="shared" si="8"/>
        <v>0</v>
      </c>
      <c r="I39" s="118">
        <f t="shared" si="9"/>
        <v>0</v>
      </c>
      <c r="J39" s="119" t="e">
        <f t="shared" si="10"/>
        <v>#VALUE!</v>
      </c>
      <c r="K39" s="175" t="str">
        <f t="shared" si="11"/>
        <v>XX</v>
      </c>
      <c r="L39" s="118" t="e">
        <f t="shared" si="12"/>
        <v>#VALUE!</v>
      </c>
      <c r="M39" s="120"/>
      <c r="O39" s="124"/>
    </row>
    <row r="40" spans="1:15" ht="12.75" customHeight="1">
      <c r="A40" s="135" t="s">
        <v>246</v>
      </c>
      <c r="B40" s="197"/>
      <c r="C40" s="198"/>
      <c r="D40" s="236"/>
      <c r="E40" s="132">
        <f t="shared" si="0"/>
        <v>0</v>
      </c>
      <c r="F40" s="236"/>
      <c r="G40" s="118">
        <f t="shared" si="7"/>
        <v>0</v>
      </c>
      <c r="H40" s="118">
        <f t="shared" si="8"/>
        <v>0</v>
      </c>
      <c r="I40" s="118">
        <f t="shared" si="9"/>
        <v>0</v>
      </c>
      <c r="J40" s="119" t="e">
        <f t="shared" si="10"/>
        <v>#VALUE!</v>
      </c>
      <c r="K40" s="175" t="str">
        <f t="shared" si="11"/>
        <v>XX</v>
      </c>
      <c r="L40" s="118" t="e">
        <f t="shared" si="12"/>
        <v>#VALUE!</v>
      </c>
      <c r="M40" s="120"/>
      <c r="O40" s="124"/>
    </row>
    <row r="41" spans="1:15" ht="12.75" customHeight="1">
      <c r="A41" s="136" t="s">
        <v>247</v>
      </c>
      <c r="B41" s="118">
        <v>39</v>
      </c>
      <c r="C41" s="159" t="s">
        <v>248</v>
      </c>
      <c r="D41" s="121"/>
      <c r="E41" s="132">
        <f t="shared" si="0"/>
        <v>0</v>
      </c>
      <c r="F41" s="121"/>
      <c r="G41" s="118">
        <f t="shared" si="7"/>
        <v>0</v>
      </c>
      <c r="H41" s="118">
        <f t="shared" si="8"/>
        <v>0</v>
      </c>
      <c r="I41" s="118">
        <f t="shared" si="9"/>
        <v>0</v>
      </c>
      <c r="J41" s="119" t="e">
        <f t="shared" si="10"/>
        <v>#VALUE!</v>
      </c>
      <c r="K41" s="175" t="str">
        <f t="shared" si="11"/>
        <v>XX</v>
      </c>
      <c r="L41" s="118" t="e">
        <f t="shared" si="12"/>
        <v>#VALUE!</v>
      </c>
      <c r="M41" s="120"/>
      <c r="O41" s="124"/>
    </row>
    <row r="42" spans="1:15" s="111" customFormat="1" ht="15" customHeight="1">
      <c r="A42" s="176" t="s">
        <v>644</v>
      </c>
      <c r="B42" s="177"/>
      <c r="C42" s="178"/>
      <c r="D42" s="235"/>
      <c r="E42" s="133"/>
      <c r="F42" s="235"/>
      <c r="G42" s="122"/>
      <c r="H42" s="122"/>
      <c r="I42" s="122"/>
      <c r="J42" s="123"/>
      <c r="K42" s="179"/>
      <c r="L42" s="122"/>
      <c r="M42" s="117" t="e">
        <f>SUM(L43:L94)</f>
        <v>#VALUE!</v>
      </c>
      <c r="O42" s="125"/>
    </row>
    <row r="43" spans="1:15" ht="12.75" customHeight="1">
      <c r="A43" s="135" t="s">
        <v>249</v>
      </c>
      <c r="B43" s="197"/>
      <c r="C43" s="198"/>
      <c r="D43" s="236"/>
      <c r="E43" s="132">
        <f t="shared" si="0"/>
        <v>0</v>
      </c>
      <c r="F43" s="236"/>
      <c r="G43" s="118">
        <f t="shared" si="7"/>
        <v>0</v>
      </c>
      <c r="H43" s="118">
        <f t="shared" si="8"/>
        <v>0</v>
      </c>
      <c r="I43" s="118">
        <f t="shared" si="9"/>
        <v>0</v>
      </c>
      <c r="J43" s="119" t="e">
        <f t="shared" si="10"/>
        <v>#VALUE!</v>
      </c>
      <c r="K43" s="175" t="str">
        <f t="shared" si="11"/>
        <v>XX</v>
      </c>
      <c r="L43" s="118" t="e">
        <f t="shared" si="12"/>
        <v>#VALUE!</v>
      </c>
      <c r="M43" s="120"/>
      <c r="O43" s="124"/>
    </row>
    <row r="44" spans="1:15" ht="12.75" customHeight="1">
      <c r="A44" s="135" t="s">
        <v>250</v>
      </c>
      <c r="B44" s="197"/>
      <c r="C44" s="198"/>
      <c r="D44" s="236"/>
      <c r="E44" s="132">
        <f t="shared" si="0"/>
        <v>0</v>
      </c>
      <c r="F44" s="236"/>
      <c r="G44" s="118">
        <f t="shared" si="7"/>
        <v>0</v>
      </c>
      <c r="H44" s="118">
        <f t="shared" si="8"/>
        <v>0</v>
      </c>
      <c r="I44" s="118">
        <f t="shared" si="9"/>
        <v>0</v>
      </c>
      <c r="J44" s="119" t="e">
        <f t="shared" si="10"/>
        <v>#VALUE!</v>
      </c>
      <c r="K44" s="175" t="str">
        <f t="shared" si="11"/>
        <v>XX</v>
      </c>
      <c r="L44" s="118" t="e">
        <f t="shared" si="12"/>
        <v>#VALUE!</v>
      </c>
      <c r="M44" s="199"/>
    </row>
    <row r="45" spans="1:15" ht="12.75" customHeight="1">
      <c r="A45" s="135" t="s">
        <v>10</v>
      </c>
      <c r="B45" s="197"/>
      <c r="C45" s="198"/>
      <c r="D45" s="236"/>
      <c r="E45" s="132">
        <f t="shared" si="0"/>
        <v>0</v>
      </c>
      <c r="F45" s="236"/>
      <c r="G45" s="118">
        <f t="shared" si="7"/>
        <v>0</v>
      </c>
      <c r="H45" s="118">
        <f t="shared" si="8"/>
        <v>0</v>
      </c>
      <c r="I45" s="118">
        <f t="shared" si="9"/>
        <v>0</v>
      </c>
      <c r="J45" s="119" t="e">
        <f t="shared" si="10"/>
        <v>#VALUE!</v>
      </c>
      <c r="K45" s="175" t="str">
        <f t="shared" si="11"/>
        <v>XX</v>
      </c>
      <c r="L45" s="118" t="e">
        <f t="shared" si="12"/>
        <v>#VALUE!</v>
      </c>
      <c r="M45" s="120"/>
    </row>
    <row r="46" spans="1:15" ht="12.75" customHeight="1">
      <c r="A46" s="136" t="s">
        <v>252</v>
      </c>
      <c r="B46" s="118">
        <v>181.9</v>
      </c>
      <c r="C46" s="159" t="s">
        <v>224</v>
      </c>
      <c r="D46" s="121"/>
      <c r="E46" s="132">
        <f t="shared" si="0"/>
        <v>0</v>
      </c>
      <c r="F46" s="121"/>
      <c r="G46" s="118">
        <f t="shared" si="7"/>
        <v>0</v>
      </c>
      <c r="H46" s="118">
        <f t="shared" si="8"/>
        <v>0</v>
      </c>
      <c r="I46" s="118">
        <f t="shared" si="9"/>
        <v>0</v>
      </c>
      <c r="J46" s="119" t="e">
        <f t="shared" si="10"/>
        <v>#VALUE!</v>
      </c>
      <c r="K46" s="175" t="str">
        <f t="shared" si="11"/>
        <v>XX</v>
      </c>
      <c r="L46" s="118" t="e">
        <f t="shared" si="12"/>
        <v>#VALUE!</v>
      </c>
      <c r="M46" s="120"/>
    </row>
    <row r="47" spans="1:15" ht="12.75" customHeight="1">
      <c r="A47" s="135" t="s">
        <v>253</v>
      </c>
      <c r="B47" s="197"/>
      <c r="C47" s="198"/>
      <c r="D47" s="236"/>
      <c r="E47" s="132">
        <f t="shared" si="0"/>
        <v>0</v>
      </c>
      <c r="F47" s="236"/>
      <c r="G47" s="118">
        <f t="shared" si="7"/>
        <v>0</v>
      </c>
      <c r="H47" s="118">
        <f t="shared" si="8"/>
        <v>0</v>
      </c>
      <c r="I47" s="118">
        <f t="shared" si="9"/>
        <v>0</v>
      </c>
      <c r="J47" s="119" t="e">
        <f t="shared" si="10"/>
        <v>#VALUE!</v>
      </c>
      <c r="K47" s="175" t="str">
        <f t="shared" si="11"/>
        <v>XX</v>
      </c>
      <c r="L47" s="118" t="e">
        <f t="shared" si="12"/>
        <v>#VALUE!</v>
      </c>
      <c r="M47" s="120"/>
    </row>
    <row r="48" spans="1:15" ht="12.75" customHeight="1">
      <c r="A48" s="136" t="s">
        <v>237</v>
      </c>
      <c r="B48" s="118">
        <v>418</v>
      </c>
      <c r="C48" s="159" t="s">
        <v>238</v>
      </c>
      <c r="D48" s="121"/>
      <c r="E48" s="132">
        <f t="shared" si="0"/>
        <v>0</v>
      </c>
      <c r="F48" s="121"/>
      <c r="G48" s="118">
        <f t="shared" si="7"/>
        <v>0</v>
      </c>
      <c r="H48" s="118">
        <f t="shared" si="8"/>
        <v>0</v>
      </c>
      <c r="I48" s="118">
        <f t="shared" si="9"/>
        <v>0</v>
      </c>
      <c r="J48" s="119" t="e">
        <f t="shared" si="10"/>
        <v>#VALUE!</v>
      </c>
      <c r="K48" s="175" t="str">
        <f t="shared" si="11"/>
        <v>XX</v>
      </c>
      <c r="L48" s="118" t="e">
        <f t="shared" si="12"/>
        <v>#VALUE!</v>
      </c>
      <c r="M48" s="120"/>
    </row>
    <row r="49" spans="1:13" ht="12.75" customHeight="1">
      <c r="A49" s="136" t="s">
        <v>239</v>
      </c>
      <c r="B49" s="118">
        <v>412</v>
      </c>
      <c r="C49" s="159" t="s">
        <v>238</v>
      </c>
      <c r="D49" s="121"/>
      <c r="E49" s="132">
        <f t="shared" si="0"/>
        <v>0</v>
      </c>
      <c r="F49" s="121"/>
      <c r="G49" s="118">
        <f t="shared" si="7"/>
        <v>0</v>
      </c>
      <c r="H49" s="118">
        <f t="shared" si="8"/>
        <v>0</v>
      </c>
      <c r="I49" s="118">
        <f t="shared" si="9"/>
        <v>0</v>
      </c>
      <c r="J49" s="119" t="e">
        <f t="shared" si="10"/>
        <v>#VALUE!</v>
      </c>
      <c r="K49" s="175" t="str">
        <f t="shared" si="11"/>
        <v>XX</v>
      </c>
      <c r="L49" s="118" t="e">
        <f t="shared" si="12"/>
        <v>#VALUE!</v>
      </c>
      <c r="M49" s="120"/>
    </row>
    <row r="50" spans="1:13" ht="12.75" customHeight="1">
      <c r="A50" s="136" t="s">
        <v>240</v>
      </c>
      <c r="B50" s="118">
        <v>236</v>
      </c>
      <c r="C50" s="159" t="s">
        <v>238</v>
      </c>
      <c r="D50" s="121"/>
      <c r="E50" s="132">
        <f t="shared" si="0"/>
        <v>0</v>
      </c>
      <c r="F50" s="121"/>
      <c r="G50" s="118">
        <f t="shared" si="7"/>
        <v>0</v>
      </c>
      <c r="H50" s="118">
        <f t="shared" si="8"/>
        <v>0</v>
      </c>
      <c r="I50" s="118">
        <f t="shared" si="9"/>
        <v>0</v>
      </c>
      <c r="J50" s="119" t="e">
        <f t="shared" si="10"/>
        <v>#VALUE!</v>
      </c>
      <c r="K50" s="175" t="str">
        <f t="shared" si="11"/>
        <v>XX</v>
      </c>
      <c r="L50" s="118" t="e">
        <f t="shared" si="12"/>
        <v>#VALUE!</v>
      </c>
      <c r="M50" s="199"/>
    </row>
    <row r="51" spans="1:13" ht="12.75" customHeight="1">
      <c r="A51" s="135" t="s">
        <v>254</v>
      </c>
      <c r="B51" s="197"/>
      <c r="C51" s="198"/>
      <c r="D51" s="236"/>
      <c r="E51" s="132">
        <f t="shared" si="0"/>
        <v>0</v>
      </c>
      <c r="F51" s="236"/>
      <c r="G51" s="118">
        <f t="shared" si="7"/>
        <v>0</v>
      </c>
      <c r="H51" s="118">
        <f t="shared" si="8"/>
        <v>0</v>
      </c>
      <c r="I51" s="118">
        <f t="shared" si="9"/>
        <v>0</v>
      </c>
      <c r="J51" s="119" t="e">
        <f t="shared" si="10"/>
        <v>#VALUE!</v>
      </c>
      <c r="K51" s="175" t="str">
        <f t="shared" si="11"/>
        <v>XX</v>
      </c>
      <c r="L51" s="118" t="e">
        <f t="shared" si="12"/>
        <v>#VALUE!</v>
      </c>
      <c r="M51" s="120"/>
    </row>
    <row r="52" spans="1:13" ht="12.75" customHeight="1">
      <c r="A52" s="136" t="s">
        <v>638</v>
      </c>
      <c r="B52" s="118">
        <v>22.08</v>
      </c>
      <c r="C52" s="159" t="s">
        <v>227</v>
      </c>
      <c r="D52" s="121"/>
      <c r="E52" s="132">
        <f t="shared" si="0"/>
        <v>0</v>
      </c>
      <c r="F52" s="121"/>
      <c r="G52" s="118">
        <f t="shared" si="7"/>
        <v>0</v>
      </c>
      <c r="H52" s="118">
        <f t="shared" si="8"/>
        <v>0</v>
      </c>
      <c r="I52" s="118">
        <f t="shared" si="9"/>
        <v>0</v>
      </c>
      <c r="J52" s="119" t="e">
        <f t="shared" si="10"/>
        <v>#VALUE!</v>
      </c>
      <c r="K52" s="175" t="str">
        <f t="shared" si="11"/>
        <v>XX</v>
      </c>
      <c r="L52" s="118" t="e">
        <f t="shared" si="12"/>
        <v>#VALUE!</v>
      </c>
      <c r="M52" s="120"/>
    </row>
    <row r="53" spans="1:13" ht="12.75" customHeight="1">
      <c r="A53" s="135" t="s">
        <v>255</v>
      </c>
      <c r="B53" s="197"/>
      <c r="C53" s="198"/>
      <c r="D53" s="236"/>
      <c r="E53" s="132">
        <f t="shared" si="0"/>
        <v>0</v>
      </c>
      <c r="F53" s="236"/>
      <c r="G53" s="118">
        <f t="shared" si="7"/>
        <v>0</v>
      </c>
      <c r="H53" s="118">
        <f t="shared" si="8"/>
        <v>0</v>
      </c>
      <c r="I53" s="118">
        <f t="shared" si="9"/>
        <v>0</v>
      </c>
      <c r="J53" s="119" t="e">
        <f t="shared" si="10"/>
        <v>#VALUE!</v>
      </c>
      <c r="K53" s="175" t="str">
        <f t="shared" si="11"/>
        <v>XX</v>
      </c>
      <c r="L53" s="118" t="e">
        <f t="shared" si="12"/>
        <v>#VALUE!</v>
      </c>
      <c r="M53" s="120"/>
    </row>
    <row r="54" spans="1:13" ht="12.75" customHeight="1">
      <c r="A54" s="135" t="s">
        <v>11</v>
      </c>
      <c r="B54" s="197"/>
      <c r="C54" s="198"/>
      <c r="D54" s="236"/>
      <c r="E54" s="132">
        <f t="shared" si="0"/>
        <v>0</v>
      </c>
      <c r="F54" s="236"/>
      <c r="G54" s="118">
        <f t="shared" si="7"/>
        <v>0</v>
      </c>
      <c r="H54" s="118">
        <f t="shared" si="8"/>
        <v>0</v>
      </c>
      <c r="I54" s="118">
        <f t="shared" si="9"/>
        <v>0</v>
      </c>
      <c r="J54" s="119" t="e">
        <f t="shared" si="10"/>
        <v>#VALUE!</v>
      </c>
      <c r="K54" s="175" t="str">
        <f t="shared" si="11"/>
        <v>XX</v>
      </c>
      <c r="L54" s="118" t="e">
        <f t="shared" si="12"/>
        <v>#VALUE!</v>
      </c>
      <c r="M54" s="120"/>
    </row>
    <row r="55" spans="1:13" ht="12.75" customHeight="1">
      <c r="A55" s="136" t="s">
        <v>257</v>
      </c>
      <c r="B55" s="118">
        <v>289.33</v>
      </c>
      <c r="C55" s="159" t="s">
        <v>224</v>
      </c>
      <c r="D55" s="121"/>
      <c r="E55" s="132">
        <f t="shared" si="0"/>
        <v>0</v>
      </c>
      <c r="F55" s="121"/>
      <c r="G55" s="118">
        <f t="shared" si="7"/>
        <v>0</v>
      </c>
      <c r="H55" s="118">
        <f t="shared" si="8"/>
        <v>0</v>
      </c>
      <c r="I55" s="118">
        <f t="shared" si="9"/>
        <v>0</v>
      </c>
      <c r="J55" s="119" t="e">
        <f t="shared" si="10"/>
        <v>#VALUE!</v>
      </c>
      <c r="K55" s="175" t="str">
        <f t="shared" si="11"/>
        <v>XX</v>
      </c>
      <c r="L55" s="118" t="e">
        <f t="shared" si="12"/>
        <v>#VALUE!</v>
      </c>
      <c r="M55" s="120"/>
    </row>
    <row r="56" spans="1:13" ht="12.75" customHeight="1">
      <c r="A56" s="135" t="s">
        <v>258</v>
      </c>
      <c r="B56" s="197"/>
      <c r="C56" s="198"/>
      <c r="D56" s="236"/>
      <c r="E56" s="132">
        <f t="shared" si="0"/>
        <v>0</v>
      </c>
      <c r="F56" s="236"/>
      <c r="G56" s="118">
        <f t="shared" si="7"/>
        <v>0</v>
      </c>
      <c r="H56" s="118">
        <f t="shared" si="8"/>
        <v>0</v>
      </c>
      <c r="I56" s="118">
        <f t="shared" si="9"/>
        <v>0</v>
      </c>
      <c r="J56" s="119" t="e">
        <f t="shared" si="10"/>
        <v>#VALUE!</v>
      </c>
      <c r="K56" s="175" t="str">
        <f t="shared" si="11"/>
        <v>XX</v>
      </c>
      <c r="L56" s="118" t="e">
        <f t="shared" si="12"/>
        <v>#VALUE!</v>
      </c>
      <c r="M56" s="120"/>
    </row>
    <row r="57" spans="1:13" ht="12.75" customHeight="1">
      <c r="A57" s="136" t="s">
        <v>237</v>
      </c>
      <c r="B57" s="118">
        <v>968</v>
      </c>
      <c r="C57" s="159" t="s">
        <v>238</v>
      </c>
      <c r="D57" s="121"/>
      <c r="E57" s="132">
        <f t="shared" si="0"/>
        <v>0</v>
      </c>
      <c r="F57" s="121"/>
      <c r="G57" s="118">
        <f t="shared" si="7"/>
        <v>0</v>
      </c>
      <c r="H57" s="118">
        <f t="shared" si="8"/>
        <v>0</v>
      </c>
      <c r="I57" s="118">
        <f t="shared" si="9"/>
        <v>0</v>
      </c>
      <c r="J57" s="119" t="e">
        <f t="shared" si="10"/>
        <v>#VALUE!</v>
      </c>
      <c r="K57" s="175" t="str">
        <f t="shared" si="11"/>
        <v>XX</v>
      </c>
      <c r="L57" s="118" t="e">
        <f t="shared" si="12"/>
        <v>#VALUE!</v>
      </c>
      <c r="M57" s="120"/>
    </row>
    <row r="58" spans="1:13" ht="12.75" customHeight="1">
      <c r="A58" s="136" t="s">
        <v>239</v>
      </c>
      <c r="B58" s="118">
        <v>1007</v>
      </c>
      <c r="C58" s="159" t="s">
        <v>238</v>
      </c>
      <c r="D58" s="121"/>
      <c r="E58" s="132">
        <f t="shared" si="0"/>
        <v>0</v>
      </c>
      <c r="F58" s="121"/>
      <c r="G58" s="118">
        <f t="shared" si="7"/>
        <v>0</v>
      </c>
      <c r="H58" s="118">
        <f t="shared" si="8"/>
        <v>0</v>
      </c>
      <c r="I58" s="118">
        <f t="shared" si="9"/>
        <v>0</v>
      </c>
      <c r="J58" s="119" t="e">
        <f t="shared" si="10"/>
        <v>#VALUE!</v>
      </c>
      <c r="K58" s="175" t="str">
        <f t="shared" si="11"/>
        <v>XX</v>
      </c>
      <c r="L58" s="118" t="e">
        <f t="shared" si="12"/>
        <v>#VALUE!</v>
      </c>
      <c r="M58" s="120"/>
    </row>
    <row r="59" spans="1:13" ht="12.75" customHeight="1">
      <c r="A59" s="136" t="s">
        <v>240</v>
      </c>
      <c r="B59" s="118">
        <v>459</v>
      </c>
      <c r="C59" s="159" t="s">
        <v>238</v>
      </c>
      <c r="D59" s="121"/>
      <c r="E59" s="132">
        <f t="shared" si="0"/>
        <v>0</v>
      </c>
      <c r="F59" s="121"/>
      <c r="G59" s="118">
        <f t="shared" si="7"/>
        <v>0</v>
      </c>
      <c r="H59" s="118">
        <f t="shared" si="8"/>
        <v>0</v>
      </c>
      <c r="I59" s="118">
        <f t="shared" si="9"/>
        <v>0</v>
      </c>
      <c r="J59" s="119" t="e">
        <f t="shared" si="10"/>
        <v>#VALUE!</v>
      </c>
      <c r="K59" s="175" t="str">
        <f t="shared" si="11"/>
        <v>XX</v>
      </c>
      <c r="L59" s="118" t="e">
        <f t="shared" si="12"/>
        <v>#VALUE!</v>
      </c>
      <c r="M59" s="120"/>
    </row>
    <row r="60" spans="1:13" ht="12.75" customHeight="1">
      <c r="A60" s="135" t="s">
        <v>259</v>
      </c>
      <c r="B60" s="197"/>
      <c r="C60" s="198"/>
      <c r="D60" s="236"/>
      <c r="E60" s="132">
        <f t="shared" si="0"/>
        <v>0</v>
      </c>
      <c r="F60" s="236"/>
      <c r="G60" s="118">
        <f t="shared" si="7"/>
        <v>0</v>
      </c>
      <c r="H60" s="118">
        <f t="shared" si="8"/>
        <v>0</v>
      </c>
      <c r="I60" s="118">
        <f t="shared" si="9"/>
        <v>0</v>
      </c>
      <c r="J60" s="119" t="e">
        <f t="shared" si="10"/>
        <v>#VALUE!</v>
      </c>
      <c r="K60" s="175" t="str">
        <f t="shared" si="11"/>
        <v>XX</v>
      </c>
      <c r="L60" s="118" t="e">
        <f t="shared" si="12"/>
        <v>#VALUE!</v>
      </c>
      <c r="M60" s="120"/>
    </row>
    <row r="61" spans="1:13" ht="12.75" customHeight="1">
      <c r="A61" s="136" t="s">
        <v>638</v>
      </c>
      <c r="B61" s="118">
        <v>31.25</v>
      </c>
      <c r="C61" s="159" t="s">
        <v>227</v>
      </c>
      <c r="D61" s="121"/>
      <c r="E61" s="132">
        <f t="shared" si="0"/>
        <v>0</v>
      </c>
      <c r="F61" s="121"/>
      <c r="G61" s="118">
        <f t="shared" si="7"/>
        <v>0</v>
      </c>
      <c r="H61" s="118">
        <f t="shared" si="8"/>
        <v>0</v>
      </c>
      <c r="I61" s="118">
        <f t="shared" si="9"/>
        <v>0</v>
      </c>
      <c r="J61" s="119" t="e">
        <f t="shared" si="10"/>
        <v>#VALUE!</v>
      </c>
      <c r="K61" s="175" t="str">
        <f t="shared" si="11"/>
        <v>XX</v>
      </c>
      <c r="L61" s="118" t="e">
        <f t="shared" si="12"/>
        <v>#VALUE!</v>
      </c>
      <c r="M61" s="120"/>
    </row>
    <row r="62" spans="1:13" ht="12.75" customHeight="1">
      <c r="A62" s="135" t="s">
        <v>260</v>
      </c>
      <c r="B62" s="197"/>
      <c r="C62" s="198"/>
      <c r="D62" s="236"/>
      <c r="E62" s="132">
        <f t="shared" si="0"/>
        <v>0</v>
      </c>
      <c r="F62" s="236"/>
      <c r="G62" s="118">
        <f t="shared" si="7"/>
        <v>0</v>
      </c>
      <c r="H62" s="118">
        <f t="shared" si="8"/>
        <v>0</v>
      </c>
      <c r="I62" s="118">
        <f t="shared" si="9"/>
        <v>0</v>
      </c>
      <c r="J62" s="119" t="e">
        <f t="shared" si="10"/>
        <v>#VALUE!</v>
      </c>
      <c r="K62" s="175" t="str">
        <f t="shared" si="11"/>
        <v>XX</v>
      </c>
      <c r="L62" s="118" t="e">
        <f t="shared" si="12"/>
        <v>#VALUE!</v>
      </c>
      <c r="M62" s="120"/>
    </row>
    <row r="63" spans="1:13" ht="12.75" customHeight="1">
      <c r="A63" s="135" t="s">
        <v>12</v>
      </c>
      <c r="B63" s="197"/>
      <c r="C63" s="198"/>
      <c r="D63" s="236"/>
      <c r="E63" s="132">
        <f t="shared" si="0"/>
        <v>0</v>
      </c>
      <c r="F63" s="236"/>
      <c r="G63" s="118">
        <f t="shared" si="7"/>
        <v>0</v>
      </c>
      <c r="H63" s="118">
        <f t="shared" si="8"/>
        <v>0</v>
      </c>
      <c r="I63" s="118">
        <f t="shared" si="9"/>
        <v>0</v>
      </c>
      <c r="J63" s="119" t="e">
        <f t="shared" si="10"/>
        <v>#VALUE!</v>
      </c>
      <c r="K63" s="175" t="str">
        <f t="shared" si="11"/>
        <v>XX</v>
      </c>
      <c r="L63" s="118" t="e">
        <f t="shared" si="12"/>
        <v>#VALUE!</v>
      </c>
      <c r="M63" s="120"/>
    </row>
    <row r="64" spans="1:13" ht="12.75" customHeight="1">
      <c r="A64" s="136" t="s">
        <v>262</v>
      </c>
      <c r="B64" s="118">
        <v>588.38</v>
      </c>
      <c r="C64" s="159" t="s">
        <v>224</v>
      </c>
      <c r="D64" s="121"/>
      <c r="E64" s="132">
        <f t="shared" si="0"/>
        <v>0</v>
      </c>
      <c r="F64" s="121"/>
      <c r="G64" s="118">
        <f t="shared" si="7"/>
        <v>0</v>
      </c>
      <c r="H64" s="118">
        <f t="shared" si="8"/>
        <v>0</v>
      </c>
      <c r="I64" s="118">
        <f t="shared" si="9"/>
        <v>0</v>
      </c>
      <c r="J64" s="119" t="e">
        <f t="shared" si="10"/>
        <v>#VALUE!</v>
      </c>
      <c r="K64" s="175" t="str">
        <f t="shared" si="11"/>
        <v>XX</v>
      </c>
      <c r="L64" s="118" t="e">
        <f t="shared" si="12"/>
        <v>#VALUE!</v>
      </c>
      <c r="M64" s="120"/>
    </row>
    <row r="65" spans="1:13" ht="12.75" customHeight="1">
      <c r="A65" s="135" t="s">
        <v>263</v>
      </c>
      <c r="B65" s="197"/>
      <c r="C65" s="198"/>
      <c r="D65" s="236"/>
      <c r="E65" s="132">
        <f t="shared" si="0"/>
        <v>0</v>
      </c>
      <c r="F65" s="236"/>
      <c r="G65" s="118">
        <f t="shared" si="7"/>
        <v>0</v>
      </c>
      <c r="H65" s="118">
        <f t="shared" si="8"/>
        <v>0</v>
      </c>
      <c r="I65" s="118">
        <f t="shared" si="9"/>
        <v>0</v>
      </c>
      <c r="J65" s="119" t="e">
        <f t="shared" si="10"/>
        <v>#VALUE!</v>
      </c>
      <c r="K65" s="175" t="str">
        <f t="shared" si="11"/>
        <v>XX</v>
      </c>
      <c r="L65" s="118" t="e">
        <f t="shared" si="12"/>
        <v>#VALUE!</v>
      </c>
      <c r="M65" s="120"/>
    </row>
    <row r="66" spans="1:13" ht="12.75" customHeight="1">
      <c r="A66" s="136" t="s">
        <v>272</v>
      </c>
      <c r="B66" s="118">
        <v>90</v>
      </c>
      <c r="C66" s="159" t="s">
        <v>238</v>
      </c>
      <c r="D66" s="121"/>
      <c r="E66" s="132">
        <f t="shared" si="0"/>
        <v>0</v>
      </c>
      <c r="F66" s="121"/>
      <c r="G66" s="118">
        <f t="shared" si="7"/>
        <v>0</v>
      </c>
      <c r="H66" s="118">
        <f t="shared" si="8"/>
        <v>0</v>
      </c>
      <c r="I66" s="118">
        <f t="shared" si="9"/>
        <v>0</v>
      </c>
      <c r="J66" s="119" t="e">
        <f t="shared" si="10"/>
        <v>#VALUE!</v>
      </c>
      <c r="K66" s="175" t="str">
        <f t="shared" si="11"/>
        <v>XX</v>
      </c>
      <c r="L66" s="118" t="e">
        <f t="shared" si="12"/>
        <v>#VALUE!</v>
      </c>
      <c r="M66" s="120"/>
    </row>
    <row r="67" spans="1:13" ht="12.75" customHeight="1">
      <c r="A67" s="136" t="s">
        <v>273</v>
      </c>
      <c r="B67" s="118">
        <v>4005</v>
      </c>
      <c r="C67" s="159" t="s">
        <v>238</v>
      </c>
      <c r="D67" s="121"/>
      <c r="E67" s="132">
        <f t="shared" si="0"/>
        <v>0</v>
      </c>
      <c r="F67" s="121"/>
      <c r="G67" s="118">
        <f t="shared" si="7"/>
        <v>0</v>
      </c>
      <c r="H67" s="118">
        <f t="shared" si="8"/>
        <v>0</v>
      </c>
      <c r="I67" s="118">
        <f t="shared" si="9"/>
        <v>0</v>
      </c>
      <c r="J67" s="119" t="e">
        <f t="shared" si="10"/>
        <v>#VALUE!</v>
      </c>
      <c r="K67" s="175" t="str">
        <f t="shared" si="11"/>
        <v>XX</v>
      </c>
      <c r="L67" s="118" t="e">
        <f t="shared" si="12"/>
        <v>#VALUE!</v>
      </c>
      <c r="M67" s="120"/>
    </row>
    <row r="68" spans="1:13" ht="12.75" customHeight="1">
      <c r="A68" s="135" t="s">
        <v>264</v>
      </c>
      <c r="B68" s="197"/>
      <c r="C68" s="198"/>
      <c r="D68" s="236"/>
      <c r="E68" s="132">
        <f t="shared" si="0"/>
        <v>0</v>
      </c>
      <c r="F68" s="236"/>
      <c r="G68" s="118">
        <f t="shared" si="7"/>
        <v>0</v>
      </c>
      <c r="H68" s="118">
        <f t="shared" si="8"/>
        <v>0</v>
      </c>
      <c r="I68" s="118">
        <f t="shared" si="9"/>
        <v>0</v>
      </c>
      <c r="J68" s="119" t="e">
        <f t="shared" si="10"/>
        <v>#VALUE!</v>
      </c>
      <c r="K68" s="175" t="str">
        <f t="shared" si="11"/>
        <v>XX</v>
      </c>
      <c r="L68" s="118" t="e">
        <f t="shared" si="12"/>
        <v>#VALUE!</v>
      </c>
      <c r="M68" s="120"/>
    </row>
    <row r="69" spans="1:13" ht="12.75" customHeight="1">
      <c r="A69" s="136" t="s">
        <v>638</v>
      </c>
      <c r="B69" s="118">
        <v>74.78</v>
      </c>
      <c r="C69" s="159" t="s">
        <v>227</v>
      </c>
      <c r="D69" s="121"/>
      <c r="E69" s="132">
        <f t="shared" si="0"/>
        <v>0</v>
      </c>
      <c r="F69" s="121"/>
      <c r="G69" s="118">
        <f t="shared" si="7"/>
        <v>0</v>
      </c>
      <c r="H69" s="118">
        <f t="shared" si="8"/>
        <v>0</v>
      </c>
      <c r="I69" s="118">
        <f t="shared" si="9"/>
        <v>0</v>
      </c>
      <c r="J69" s="119" t="e">
        <f t="shared" si="10"/>
        <v>#VALUE!</v>
      </c>
      <c r="K69" s="175" t="str">
        <f t="shared" si="11"/>
        <v>XX</v>
      </c>
      <c r="L69" s="118" t="e">
        <f t="shared" si="12"/>
        <v>#VALUE!</v>
      </c>
      <c r="M69" s="120"/>
    </row>
    <row r="70" spans="1:13" ht="12.75" customHeight="1">
      <c r="A70" s="135" t="s">
        <v>1144</v>
      </c>
      <c r="B70" s="197"/>
      <c r="C70" s="198"/>
      <c r="D70" s="236"/>
      <c r="E70" s="132">
        <f t="shared" si="0"/>
        <v>0</v>
      </c>
      <c r="F70" s="236"/>
      <c r="G70" s="118">
        <f t="shared" si="7"/>
        <v>0</v>
      </c>
      <c r="H70" s="118">
        <f t="shared" si="8"/>
        <v>0</v>
      </c>
      <c r="I70" s="118">
        <f t="shared" si="9"/>
        <v>0</v>
      </c>
      <c r="J70" s="119" t="e">
        <f t="shared" si="10"/>
        <v>#VALUE!</v>
      </c>
      <c r="K70" s="175" t="str">
        <f t="shared" si="11"/>
        <v>XX</v>
      </c>
      <c r="L70" s="118" t="e">
        <f t="shared" si="12"/>
        <v>#VALUE!</v>
      </c>
      <c r="M70" s="120"/>
    </row>
    <row r="71" spans="1:13" ht="12.75" customHeight="1">
      <c r="A71" s="135" t="s">
        <v>14</v>
      </c>
      <c r="B71" s="197"/>
      <c r="C71" s="198"/>
      <c r="D71" s="236"/>
      <c r="E71" s="132">
        <f t="shared" si="0"/>
        <v>0</v>
      </c>
      <c r="F71" s="236"/>
      <c r="G71" s="118">
        <f t="shared" si="7"/>
        <v>0</v>
      </c>
      <c r="H71" s="118">
        <f t="shared" si="8"/>
        <v>0</v>
      </c>
      <c r="I71" s="118">
        <f t="shared" si="9"/>
        <v>0</v>
      </c>
      <c r="J71" s="119" t="e">
        <f t="shared" si="10"/>
        <v>#VALUE!</v>
      </c>
      <c r="K71" s="175" t="str">
        <f t="shared" si="11"/>
        <v>XX</v>
      </c>
      <c r="L71" s="118" t="e">
        <f t="shared" si="12"/>
        <v>#VALUE!</v>
      </c>
      <c r="M71" s="120"/>
    </row>
    <row r="72" spans="1:13" ht="12.75" customHeight="1">
      <c r="A72" s="136" t="s">
        <v>257</v>
      </c>
      <c r="B72" s="118">
        <v>40.67</v>
      </c>
      <c r="C72" s="159" t="s">
        <v>224</v>
      </c>
      <c r="D72" s="121"/>
      <c r="E72" s="132">
        <f t="shared" si="0"/>
        <v>0</v>
      </c>
      <c r="F72" s="121"/>
      <c r="G72" s="118">
        <f t="shared" si="7"/>
        <v>0</v>
      </c>
      <c r="H72" s="118">
        <f t="shared" si="8"/>
        <v>0</v>
      </c>
      <c r="I72" s="118">
        <f t="shared" si="9"/>
        <v>0</v>
      </c>
      <c r="J72" s="119" t="e">
        <f t="shared" si="10"/>
        <v>#VALUE!</v>
      </c>
      <c r="K72" s="175" t="str">
        <f t="shared" si="11"/>
        <v>XX</v>
      </c>
      <c r="L72" s="118" t="e">
        <f t="shared" si="12"/>
        <v>#VALUE!</v>
      </c>
      <c r="M72" s="120"/>
    </row>
    <row r="73" spans="1:13" ht="12.75" customHeight="1">
      <c r="A73" s="135" t="s">
        <v>266</v>
      </c>
      <c r="B73" s="197"/>
      <c r="C73" s="198"/>
      <c r="D73" s="236"/>
      <c r="E73" s="132">
        <f t="shared" si="0"/>
        <v>0</v>
      </c>
      <c r="F73" s="236"/>
      <c r="G73" s="118">
        <f t="shared" si="7"/>
        <v>0</v>
      </c>
      <c r="H73" s="118">
        <f t="shared" si="8"/>
        <v>0</v>
      </c>
      <c r="I73" s="118">
        <f t="shared" si="9"/>
        <v>0</v>
      </c>
      <c r="J73" s="119" t="e">
        <f t="shared" si="10"/>
        <v>#VALUE!</v>
      </c>
      <c r="K73" s="175" t="str">
        <f t="shared" si="11"/>
        <v>XX</v>
      </c>
      <c r="L73" s="118" t="e">
        <f t="shared" si="12"/>
        <v>#VALUE!</v>
      </c>
      <c r="M73" s="120"/>
    </row>
    <row r="74" spans="1:13" ht="12.75" customHeight="1">
      <c r="A74" s="136" t="s">
        <v>272</v>
      </c>
      <c r="B74" s="118">
        <v>52.21</v>
      </c>
      <c r="C74" s="159" t="s">
        <v>238</v>
      </c>
      <c r="D74" s="121"/>
      <c r="E74" s="132">
        <f t="shared" si="0"/>
        <v>0</v>
      </c>
      <c r="F74" s="121"/>
      <c r="G74" s="118">
        <f t="shared" si="7"/>
        <v>0</v>
      </c>
      <c r="H74" s="118">
        <f t="shared" si="8"/>
        <v>0</v>
      </c>
      <c r="I74" s="118">
        <f t="shared" si="9"/>
        <v>0</v>
      </c>
      <c r="J74" s="119" t="e">
        <f t="shared" si="10"/>
        <v>#VALUE!</v>
      </c>
      <c r="K74" s="175" t="str">
        <f t="shared" si="11"/>
        <v>XX</v>
      </c>
      <c r="L74" s="118" t="e">
        <f t="shared" si="12"/>
        <v>#VALUE!</v>
      </c>
      <c r="M74" s="120"/>
    </row>
    <row r="75" spans="1:13" ht="12.75" customHeight="1">
      <c r="A75" s="136" t="s">
        <v>273</v>
      </c>
      <c r="B75" s="118">
        <v>132.84</v>
      </c>
      <c r="C75" s="159" t="s">
        <v>238</v>
      </c>
      <c r="D75" s="121"/>
      <c r="E75" s="132">
        <f t="shared" si="0"/>
        <v>0</v>
      </c>
      <c r="F75" s="121"/>
      <c r="G75" s="118">
        <f t="shared" si="7"/>
        <v>0</v>
      </c>
      <c r="H75" s="118">
        <f t="shared" si="8"/>
        <v>0</v>
      </c>
      <c r="I75" s="118">
        <f t="shared" si="9"/>
        <v>0</v>
      </c>
      <c r="J75" s="119" t="e">
        <f t="shared" si="10"/>
        <v>#VALUE!</v>
      </c>
      <c r="K75" s="175" t="str">
        <f t="shared" si="11"/>
        <v>XX</v>
      </c>
      <c r="L75" s="118" t="e">
        <f t="shared" si="12"/>
        <v>#VALUE!</v>
      </c>
      <c r="M75" s="120"/>
    </row>
    <row r="76" spans="1:13" ht="12.75" customHeight="1">
      <c r="A76" s="135" t="s">
        <v>268</v>
      </c>
      <c r="B76" s="197"/>
      <c r="C76" s="198"/>
      <c r="D76" s="236"/>
      <c r="E76" s="132">
        <f t="shared" si="0"/>
        <v>0</v>
      </c>
      <c r="F76" s="236"/>
      <c r="G76" s="118">
        <f t="shared" si="7"/>
        <v>0</v>
      </c>
      <c r="H76" s="118">
        <f t="shared" si="8"/>
        <v>0</v>
      </c>
      <c r="I76" s="118">
        <f t="shared" si="9"/>
        <v>0</v>
      </c>
      <c r="J76" s="119" t="e">
        <f t="shared" si="10"/>
        <v>#VALUE!</v>
      </c>
      <c r="K76" s="175" t="str">
        <f t="shared" si="11"/>
        <v>XX</v>
      </c>
      <c r="L76" s="118" t="e">
        <f t="shared" si="12"/>
        <v>#VALUE!</v>
      </c>
      <c r="M76" s="120"/>
    </row>
    <row r="77" spans="1:13" ht="12.75" customHeight="1">
      <c r="A77" s="136" t="s">
        <v>638</v>
      </c>
      <c r="B77" s="118">
        <v>3.05</v>
      </c>
      <c r="C77" s="159" t="s">
        <v>227</v>
      </c>
      <c r="D77" s="121"/>
      <c r="E77" s="132">
        <f t="shared" si="0"/>
        <v>0</v>
      </c>
      <c r="F77" s="121"/>
      <c r="G77" s="118">
        <f t="shared" si="7"/>
        <v>0</v>
      </c>
      <c r="H77" s="118">
        <f t="shared" si="8"/>
        <v>0</v>
      </c>
      <c r="I77" s="118">
        <f t="shared" si="9"/>
        <v>0</v>
      </c>
      <c r="J77" s="119" t="e">
        <f t="shared" si="10"/>
        <v>#VALUE!</v>
      </c>
      <c r="K77" s="175" t="str">
        <f t="shared" si="11"/>
        <v>XX</v>
      </c>
      <c r="L77" s="118" t="e">
        <f t="shared" si="12"/>
        <v>#VALUE!</v>
      </c>
      <c r="M77" s="120"/>
    </row>
    <row r="78" spans="1:13" ht="12.75" customHeight="1">
      <c r="A78" s="135" t="s">
        <v>15</v>
      </c>
      <c r="B78" s="197"/>
      <c r="C78" s="198"/>
      <c r="D78" s="236"/>
      <c r="E78" s="132">
        <f t="shared" si="0"/>
        <v>0</v>
      </c>
      <c r="F78" s="236"/>
      <c r="G78" s="118">
        <f t="shared" si="7"/>
        <v>0</v>
      </c>
      <c r="H78" s="118">
        <f t="shared" si="8"/>
        <v>0</v>
      </c>
      <c r="I78" s="118">
        <f t="shared" si="9"/>
        <v>0</v>
      </c>
      <c r="J78" s="119" t="e">
        <f t="shared" si="10"/>
        <v>#VALUE!</v>
      </c>
      <c r="K78" s="175" t="str">
        <f t="shared" si="11"/>
        <v>XX</v>
      </c>
      <c r="L78" s="118" t="e">
        <f t="shared" si="12"/>
        <v>#VALUE!</v>
      </c>
      <c r="M78" s="120"/>
    </row>
    <row r="79" spans="1:13" ht="12.75" customHeight="1">
      <c r="A79" s="135" t="s">
        <v>270</v>
      </c>
      <c r="B79" s="197"/>
      <c r="C79" s="198"/>
      <c r="D79" s="236"/>
      <c r="E79" s="132">
        <f t="shared" si="0"/>
        <v>0</v>
      </c>
      <c r="F79" s="236"/>
      <c r="G79" s="118">
        <f t="shared" si="7"/>
        <v>0</v>
      </c>
      <c r="H79" s="118">
        <f t="shared" si="8"/>
        <v>0</v>
      </c>
      <c r="I79" s="118">
        <f t="shared" si="9"/>
        <v>0</v>
      </c>
      <c r="J79" s="119" t="e">
        <f t="shared" si="10"/>
        <v>#VALUE!</v>
      </c>
      <c r="K79" s="175" t="str">
        <f t="shared" si="11"/>
        <v>XX</v>
      </c>
      <c r="L79" s="118" t="e">
        <f t="shared" si="12"/>
        <v>#VALUE!</v>
      </c>
      <c r="M79" s="120"/>
    </row>
    <row r="80" spans="1:13" ht="12.75" customHeight="1">
      <c r="A80" s="136" t="s">
        <v>257</v>
      </c>
      <c r="B80" s="118">
        <v>198.18</v>
      </c>
      <c r="C80" s="159" t="s">
        <v>224</v>
      </c>
      <c r="D80" s="121"/>
      <c r="E80" s="132">
        <f t="shared" si="0"/>
        <v>0</v>
      </c>
      <c r="F80" s="121"/>
      <c r="G80" s="118">
        <f t="shared" si="7"/>
        <v>0</v>
      </c>
      <c r="H80" s="118">
        <f t="shared" si="8"/>
        <v>0</v>
      </c>
      <c r="I80" s="118">
        <f t="shared" si="9"/>
        <v>0</v>
      </c>
      <c r="J80" s="119" t="e">
        <f t="shared" si="10"/>
        <v>#VALUE!</v>
      </c>
      <c r="K80" s="175" t="str">
        <f t="shared" si="11"/>
        <v>XX</v>
      </c>
      <c r="L80" s="118" t="e">
        <f t="shared" si="12"/>
        <v>#VALUE!</v>
      </c>
      <c r="M80" s="120"/>
    </row>
    <row r="81" spans="1:13" ht="12.75" customHeight="1">
      <c r="A81" s="135" t="s">
        <v>271</v>
      </c>
      <c r="B81" s="197"/>
      <c r="C81" s="198"/>
      <c r="D81" s="236"/>
      <c r="E81" s="132">
        <f t="shared" ref="E81:E94" si="13">D81*B81</f>
        <v>0</v>
      </c>
      <c r="F81" s="236"/>
      <c r="G81" s="118">
        <f t="shared" si="7"/>
        <v>0</v>
      </c>
      <c r="H81" s="118">
        <f t="shared" si="8"/>
        <v>0</v>
      </c>
      <c r="I81" s="118">
        <f t="shared" si="9"/>
        <v>0</v>
      </c>
      <c r="J81" s="119" t="e">
        <f t="shared" si="10"/>
        <v>#VALUE!</v>
      </c>
      <c r="K81" s="175" t="str">
        <f t="shared" si="11"/>
        <v>XX</v>
      </c>
      <c r="L81" s="118" t="e">
        <f t="shared" si="12"/>
        <v>#VALUE!</v>
      </c>
      <c r="M81" s="120"/>
    </row>
    <row r="82" spans="1:13" ht="12.75" customHeight="1">
      <c r="A82" s="136" t="s">
        <v>272</v>
      </c>
      <c r="B82" s="118">
        <v>4.8600000000000003</v>
      </c>
      <c r="C82" s="159" t="s">
        <v>238</v>
      </c>
      <c r="D82" s="121"/>
      <c r="E82" s="132">
        <f t="shared" si="13"/>
        <v>0</v>
      </c>
      <c r="F82" s="121"/>
      <c r="G82" s="118">
        <f t="shared" si="7"/>
        <v>0</v>
      </c>
      <c r="H82" s="118">
        <f t="shared" si="8"/>
        <v>0</v>
      </c>
      <c r="I82" s="118">
        <f t="shared" si="9"/>
        <v>0</v>
      </c>
      <c r="J82" s="119" t="e">
        <f t="shared" si="10"/>
        <v>#VALUE!</v>
      </c>
      <c r="K82" s="175" t="str">
        <f t="shared" si="11"/>
        <v>XX</v>
      </c>
      <c r="L82" s="118" t="e">
        <f t="shared" si="12"/>
        <v>#VALUE!</v>
      </c>
      <c r="M82" s="120"/>
    </row>
    <row r="83" spans="1:13" ht="12.75" customHeight="1">
      <c r="A83" s="136" t="s">
        <v>273</v>
      </c>
      <c r="B83" s="118">
        <v>136</v>
      </c>
      <c r="C83" s="159" t="s">
        <v>238</v>
      </c>
      <c r="D83" s="121"/>
      <c r="E83" s="132">
        <f t="shared" si="13"/>
        <v>0</v>
      </c>
      <c r="F83" s="121"/>
      <c r="G83" s="118">
        <f t="shared" si="7"/>
        <v>0</v>
      </c>
      <c r="H83" s="118">
        <f t="shared" si="8"/>
        <v>0</v>
      </c>
      <c r="I83" s="118">
        <f t="shared" si="9"/>
        <v>0</v>
      </c>
      <c r="J83" s="119" t="e">
        <f t="shared" si="10"/>
        <v>#VALUE!</v>
      </c>
      <c r="K83" s="175" t="str">
        <f t="shared" si="11"/>
        <v>XX</v>
      </c>
      <c r="L83" s="118" t="e">
        <f t="shared" si="12"/>
        <v>#VALUE!</v>
      </c>
      <c r="M83" s="120"/>
    </row>
    <row r="84" spans="1:13" ht="12.75" customHeight="1">
      <c r="A84" s="136" t="s">
        <v>809</v>
      </c>
      <c r="B84" s="118">
        <v>37.61</v>
      </c>
      <c r="C84" s="159" t="s">
        <v>238</v>
      </c>
      <c r="D84" s="121"/>
      <c r="E84" s="132">
        <f t="shared" si="13"/>
        <v>0</v>
      </c>
      <c r="F84" s="121"/>
      <c r="G84" s="118">
        <f t="shared" si="7"/>
        <v>0</v>
      </c>
      <c r="H84" s="118">
        <f t="shared" si="8"/>
        <v>0</v>
      </c>
      <c r="I84" s="118">
        <f t="shared" si="9"/>
        <v>0</v>
      </c>
      <c r="J84" s="119" t="e">
        <f t="shared" si="10"/>
        <v>#VALUE!</v>
      </c>
      <c r="K84" s="175" t="str">
        <f t="shared" si="11"/>
        <v>XX</v>
      </c>
      <c r="L84" s="118" t="e">
        <f t="shared" si="12"/>
        <v>#VALUE!</v>
      </c>
      <c r="M84" s="120"/>
    </row>
    <row r="85" spans="1:13" ht="12.75" customHeight="1">
      <c r="A85" s="135" t="s">
        <v>275</v>
      </c>
      <c r="B85" s="197"/>
      <c r="C85" s="198"/>
      <c r="D85" s="236"/>
      <c r="E85" s="132">
        <f t="shared" si="13"/>
        <v>0</v>
      </c>
      <c r="F85" s="236"/>
      <c r="G85" s="118">
        <f t="shared" si="7"/>
        <v>0</v>
      </c>
      <c r="H85" s="118">
        <f t="shared" si="8"/>
        <v>0</v>
      </c>
      <c r="I85" s="118">
        <f t="shared" si="9"/>
        <v>0</v>
      </c>
      <c r="J85" s="119" t="e">
        <f t="shared" si="10"/>
        <v>#VALUE!</v>
      </c>
      <c r="K85" s="175" t="str">
        <f t="shared" si="11"/>
        <v>XX</v>
      </c>
      <c r="L85" s="118" t="e">
        <f t="shared" si="12"/>
        <v>#VALUE!</v>
      </c>
      <c r="M85" s="120"/>
    </row>
    <row r="86" spans="1:13" ht="12.75" customHeight="1">
      <c r="A86" s="136" t="s">
        <v>638</v>
      </c>
      <c r="B86" s="118">
        <v>1.29</v>
      </c>
      <c r="C86" s="159" t="s">
        <v>227</v>
      </c>
      <c r="D86" s="121"/>
      <c r="E86" s="132">
        <f t="shared" si="13"/>
        <v>0</v>
      </c>
      <c r="F86" s="121"/>
      <c r="G86" s="118">
        <f t="shared" ref="G86:G94" si="14">F86*B86</f>
        <v>0</v>
      </c>
      <c r="H86" s="118">
        <f t="shared" ref="H86:H94" si="15">+D86+F86</f>
        <v>0</v>
      </c>
      <c r="I86" s="118">
        <f t="shared" ref="I86:I94" si="16">E86+G86</f>
        <v>0</v>
      </c>
      <c r="J86" s="119" t="e">
        <f t="shared" ref="J86:J94" si="17">K86*I86</f>
        <v>#VALUE!</v>
      </c>
      <c r="K86" s="175" t="str">
        <f t="shared" ref="K86:K94" si="18">$K$12</f>
        <v>XX</v>
      </c>
      <c r="L86" s="118" t="e">
        <f t="shared" ref="L86:L94" si="19">I86+J86</f>
        <v>#VALUE!</v>
      </c>
      <c r="M86" s="120"/>
    </row>
    <row r="87" spans="1:13" ht="12.75" customHeight="1">
      <c r="A87" s="135" t="s">
        <v>810</v>
      </c>
      <c r="B87" s="197"/>
      <c r="C87" s="198"/>
      <c r="D87" s="236"/>
      <c r="E87" s="132">
        <f t="shared" si="13"/>
        <v>0</v>
      </c>
      <c r="F87" s="236"/>
      <c r="G87" s="118">
        <f t="shared" si="14"/>
        <v>0</v>
      </c>
      <c r="H87" s="118">
        <f t="shared" si="15"/>
        <v>0</v>
      </c>
      <c r="I87" s="118">
        <f t="shared" si="16"/>
        <v>0</v>
      </c>
      <c r="J87" s="119" t="e">
        <f t="shared" si="17"/>
        <v>#VALUE!</v>
      </c>
      <c r="K87" s="175" t="str">
        <f t="shared" si="18"/>
        <v>XX</v>
      </c>
      <c r="L87" s="118" t="e">
        <f t="shared" si="19"/>
        <v>#VALUE!</v>
      </c>
      <c r="M87" s="120"/>
    </row>
    <row r="88" spans="1:13" ht="12.75" customHeight="1">
      <c r="A88" s="135" t="s">
        <v>811</v>
      </c>
      <c r="B88" s="197"/>
      <c r="C88" s="198"/>
      <c r="D88" s="236"/>
      <c r="E88" s="132">
        <f t="shared" si="13"/>
        <v>0</v>
      </c>
      <c r="F88" s="236"/>
      <c r="G88" s="118">
        <f t="shared" si="14"/>
        <v>0</v>
      </c>
      <c r="H88" s="118">
        <f t="shared" si="15"/>
        <v>0</v>
      </c>
      <c r="I88" s="118">
        <f t="shared" si="16"/>
        <v>0</v>
      </c>
      <c r="J88" s="119" t="e">
        <f t="shared" si="17"/>
        <v>#VALUE!</v>
      </c>
      <c r="K88" s="175" t="str">
        <f t="shared" si="18"/>
        <v>XX</v>
      </c>
      <c r="L88" s="118" t="e">
        <f t="shared" si="19"/>
        <v>#VALUE!</v>
      </c>
      <c r="M88" s="120"/>
    </row>
    <row r="89" spans="1:13" ht="12.75" customHeight="1">
      <c r="A89" s="136" t="s">
        <v>252</v>
      </c>
      <c r="B89" s="118">
        <v>19.57</v>
      </c>
      <c r="C89" s="159" t="s">
        <v>224</v>
      </c>
      <c r="D89" s="121"/>
      <c r="E89" s="132">
        <f t="shared" si="13"/>
        <v>0</v>
      </c>
      <c r="F89" s="121"/>
      <c r="G89" s="118">
        <f t="shared" si="14"/>
        <v>0</v>
      </c>
      <c r="H89" s="118">
        <f t="shared" si="15"/>
        <v>0</v>
      </c>
      <c r="I89" s="118">
        <f t="shared" si="16"/>
        <v>0</v>
      </c>
      <c r="J89" s="119" t="e">
        <f t="shared" si="17"/>
        <v>#VALUE!</v>
      </c>
      <c r="K89" s="175" t="str">
        <f t="shared" si="18"/>
        <v>XX</v>
      </c>
      <c r="L89" s="118" t="e">
        <f t="shared" si="19"/>
        <v>#VALUE!</v>
      </c>
      <c r="M89" s="120"/>
    </row>
    <row r="90" spans="1:13" ht="12.75" customHeight="1">
      <c r="A90" s="135" t="s">
        <v>812</v>
      </c>
      <c r="B90" s="197"/>
      <c r="C90" s="198"/>
      <c r="D90" s="236"/>
      <c r="E90" s="132">
        <f t="shared" si="13"/>
        <v>0</v>
      </c>
      <c r="F90" s="236"/>
      <c r="G90" s="118">
        <f t="shared" si="14"/>
        <v>0</v>
      </c>
      <c r="H90" s="118">
        <f t="shared" si="15"/>
        <v>0</v>
      </c>
      <c r="I90" s="118">
        <f t="shared" si="16"/>
        <v>0</v>
      </c>
      <c r="J90" s="119" t="e">
        <f t="shared" si="17"/>
        <v>#VALUE!</v>
      </c>
      <c r="K90" s="175" t="str">
        <f t="shared" si="18"/>
        <v>XX</v>
      </c>
      <c r="L90" s="118" t="e">
        <f t="shared" si="19"/>
        <v>#VALUE!</v>
      </c>
      <c r="M90" s="120"/>
    </row>
    <row r="91" spans="1:13" ht="12.75" customHeight="1">
      <c r="A91" s="136" t="s">
        <v>237</v>
      </c>
      <c r="B91" s="118">
        <v>113.76</v>
      </c>
      <c r="C91" s="159" t="s">
        <v>238</v>
      </c>
      <c r="D91" s="121"/>
      <c r="E91" s="132">
        <f t="shared" si="13"/>
        <v>0</v>
      </c>
      <c r="F91" s="121"/>
      <c r="G91" s="118">
        <f t="shared" si="14"/>
        <v>0</v>
      </c>
      <c r="H91" s="118">
        <f t="shared" si="15"/>
        <v>0</v>
      </c>
      <c r="I91" s="118">
        <f t="shared" si="16"/>
        <v>0</v>
      </c>
      <c r="J91" s="119" t="e">
        <f t="shared" si="17"/>
        <v>#VALUE!</v>
      </c>
      <c r="K91" s="175" t="str">
        <f t="shared" si="18"/>
        <v>XX</v>
      </c>
      <c r="L91" s="118" t="e">
        <f t="shared" si="19"/>
        <v>#VALUE!</v>
      </c>
      <c r="M91" s="120"/>
    </row>
    <row r="92" spans="1:13" ht="12.75" customHeight="1">
      <c r="A92" s="136" t="s">
        <v>267</v>
      </c>
      <c r="B92" s="118">
        <v>27.72</v>
      </c>
      <c r="C92" s="159" t="s">
        <v>238</v>
      </c>
      <c r="D92" s="121"/>
      <c r="E92" s="132">
        <f t="shared" si="13"/>
        <v>0</v>
      </c>
      <c r="F92" s="121"/>
      <c r="G92" s="118">
        <f t="shared" si="14"/>
        <v>0</v>
      </c>
      <c r="H92" s="118">
        <f t="shared" si="15"/>
        <v>0</v>
      </c>
      <c r="I92" s="118">
        <f t="shared" si="16"/>
        <v>0</v>
      </c>
      <c r="J92" s="119" t="e">
        <f t="shared" si="17"/>
        <v>#VALUE!</v>
      </c>
      <c r="K92" s="175" t="str">
        <f t="shared" si="18"/>
        <v>XX</v>
      </c>
      <c r="L92" s="118" t="e">
        <f t="shared" si="19"/>
        <v>#VALUE!</v>
      </c>
      <c r="M92" s="120"/>
    </row>
    <row r="93" spans="1:13" ht="12.75" customHeight="1">
      <c r="A93" s="135" t="s">
        <v>813</v>
      </c>
      <c r="B93" s="197"/>
      <c r="C93" s="198"/>
      <c r="D93" s="236"/>
      <c r="E93" s="132">
        <f t="shared" si="13"/>
        <v>0</v>
      </c>
      <c r="F93" s="236"/>
      <c r="G93" s="118">
        <f t="shared" si="14"/>
        <v>0</v>
      </c>
      <c r="H93" s="118">
        <f t="shared" si="15"/>
        <v>0</v>
      </c>
      <c r="I93" s="118">
        <f t="shared" si="16"/>
        <v>0</v>
      </c>
      <c r="J93" s="119" t="e">
        <f t="shared" si="17"/>
        <v>#VALUE!</v>
      </c>
      <c r="K93" s="175" t="str">
        <f t="shared" si="18"/>
        <v>XX</v>
      </c>
      <c r="L93" s="118" t="e">
        <f t="shared" si="19"/>
        <v>#VALUE!</v>
      </c>
      <c r="M93" s="120"/>
    </row>
    <row r="94" spans="1:13" ht="12.75" customHeight="1">
      <c r="A94" s="136" t="s">
        <v>638</v>
      </c>
      <c r="B94" s="118">
        <v>2.94</v>
      </c>
      <c r="C94" s="159" t="s">
        <v>227</v>
      </c>
      <c r="D94" s="121"/>
      <c r="E94" s="132">
        <f t="shared" si="13"/>
        <v>0</v>
      </c>
      <c r="F94" s="121"/>
      <c r="G94" s="118">
        <f t="shared" si="14"/>
        <v>0</v>
      </c>
      <c r="H94" s="118">
        <f t="shared" si="15"/>
        <v>0</v>
      </c>
      <c r="I94" s="118">
        <f t="shared" si="16"/>
        <v>0</v>
      </c>
      <c r="J94" s="119" t="e">
        <f t="shared" si="17"/>
        <v>#VALUE!</v>
      </c>
      <c r="K94" s="175" t="str">
        <f t="shared" si="18"/>
        <v>XX</v>
      </c>
      <c r="L94" s="118" t="e">
        <f t="shared" si="19"/>
        <v>#VALUE!</v>
      </c>
      <c r="M94" s="120"/>
    </row>
    <row r="95" spans="1:13" s="111" customFormat="1" ht="15" customHeight="1">
      <c r="A95" s="176" t="s">
        <v>814</v>
      </c>
      <c r="B95" s="177"/>
      <c r="C95" s="178"/>
      <c r="D95" s="235"/>
      <c r="E95" s="133"/>
      <c r="F95" s="235"/>
      <c r="G95" s="122"/>
      <c r="H95" s="122"/>
      <c r="I95" s="122"/>
      <c r="J95" s="123"/>
      <c r="K95" s="179"/>
      <c r="L95" s="122"/>
      <c r="M95" s="117" t="e">
        <f>SUM(L96:L104)</f>
        <v>#VALUE!</v>
      </c>
    </row>
    <row r="96" spans="1:13" ht="12.75" customHeight="1">
      <c r="A96" s="135" t="s">
        <v>276</v>
      </c>
      <c r="B96" s="197"/>
      <c r="C96" s="198"/>
      <c r="D96" s="236"/>
      <c r="E96" s="132">
        <f t="shared" ref="E96:E156" si="20">D96*B96</f>
        <v>0</v>
      </c>
      <c r="F96" s="236"/>
      <c r="G96" s="118">
        <f t="shared" ref="G96:G104" si="21">F96*B96</f>
        <v>0</v>
      </c>
      <c r="H96" s="118">
        <f t="shared" ref="H96:H104" si="22">+D96+F96</f>
        <v>0</v>
      </c>
      <c r="I96" s="118">
        <f t="shared" ref="I96:I104" si="23">E96+G96</f>
        <v>0</v>
      </c>
      <c r="J96" s="119" t="e">
        <f t="shared" ref="J96:J104" si="24">K96*I96</f>
        <v>#VALUE!</v>
      </c>
      <c r="K96" s="175" t="str">
        <f t="shared" ref="K96:K156" si="25">$K$12</f>
        <v>XX</v>
      </c>
      <c r="L96" s="118" t="e">
        <f t="shared" ref="L96:L104" si="26">I96+J96</f>
        <v>#VALUE!</v>
      </c>
      <c r="M96" s="120"/>
    </row>
    <row r="97" spans="1:15" ht="12.75" customHeight="1">
      <c r="A97" s="135" t="s">
        <v>277</v>
      </c>
      <c r="B97" s="197"/>
      <c r="C97" s="198"/>
      <c r="D97" s="236"/>
      <c r="E97" s="132">
        <f t="shared" si="20"/>
        <v>0</v>
      </c>
      <c r="F97" s="236"/>
      <c r="G97" s="118">
        <f t="shared" si="21"/>
        <v>0</v>
      </c>
      <c r="H97" s="118">
        <f t="shared" si="22"/>
        <v>0</v>
      </c>
      <c r="I97" s="118">
        <f t="shared" si="23"/>
        <v>0</v>
      </c>
      <c r="J97" s="119" t="e">
        <f t="shared" si="24"/>
        <v>#VALUE!</v>
      </c>
      <c r="K97" s="175" t="str">
        <f t="shared" si="25"/>
        <v>XX</v>
      </c>
      <c r="L97" s="118" t="e">
        <f t="shared" si="26"/>
        <v>#VALUE!</v>
      </c>
      <c r="M97" s="120"/>
    </row>
    <row r="98" spans="1:15" ht="12.75" customHeight="1">
      <c r="A98" s="136" t="s">
        <v>278</v>
      </c>
      <c r="B98" s="118">
        <v>810.21</v>
      </c>
      <c r="C98" s="159" t="s">
        <v>224</v>
      </c>
      <c r="D98" s="121"/>
      <c r="E98" s="132">
        <f t="shared" si="20"/>
        <v>0</v>
      </c>
      <c r="F98" s="121"/>
      <c r="G98" s="118">
        <f t="shared" si="21"/>
        <v>0</v>
      </c>
      <c r="H98" s="118">
        <f t="shared" si="22"/>
        <v>0</v>
      </c>
      <c r="I98" s="118">
        <f t="shared" si="23"/>
        <v>0</v>
      </c>
      <c r="J98" s="119" t="e">
        <f t="shared" si="24"/>
        <v>#VALUE!</v>
      </c>
      <c r="K98" s="175" t="str">
        <f t="shared" si="25"/>
        <v>XX</v>
      </c>
      <c r="L98" s="118" t="e">
        <f t="shared" si="26"/>
        <v>#VALUE!</v>
      </c>
      <c r="M98" s="120"/>
    </row>
    <row r="99" spans="1:15" ht="12.75" customHeight="1">
      <c r="A99" s="135" t="s">
        <v>279</v>
      </c>
      <c r="B99" s="197"/>
      <c r="C99" s="198"/>
      <c r="D99" s="236"/>
      <c r="E99" s="132">
        <f t="shared" si="20"/>
        <v>0</v>
      </c>
      <c r="F99" s="236"/>
      <c r="G99" s="118">
        <f t="shared" si="21"/>
        <v>0</v>
      </c>
      <c r="H99" s="118">
        <f t="shared" si="22"/>
        <v>0</v>
      </c>
      <c r="I99" s="118">
        <f t="shared" si="23"/>
        <v>0</v>
      </c>
      <c r="J99" s="119" t="e">
        <f t="shared" si="24"/>
        <v>#VALUE!</v>
      </c>
      <c r="K99" s="175" t="str">
        <f t="shared" si="25"/>
        <v>XX</v>
      </c>
      <c r="L99" s="118" t="e">
        <f t="shared" si="26"/>
        <v>#VALUE!</v>
      </c>
      <c r="M99" s="120"/>
    </row>
    <row r="100" spans="1:15" ht="12.75" customHeight="1">
      <c r="A100" s="135" t="s">
        <v>815</v>
      </c>
      <c r="B100" s="197"/>
      <c r="C100" s="198"/>
      <c r="D100" s="236"/>
      <c r="E100" s="132">
        <f t="shared" si="20"/>
        <v>0</v>
      </c>
      <c r="F100" s="236"/>
      <c r="G100" s="118">
        <f t="shared" si="21"/>
        <v>0</v>
      </c>
      <c r="H100" s="118">
        <f t="shared" si="22"/>
        <v>0</v>
      </c>
      <c r="I100" s="118">
        <f t="shared" si="23"/>
        <v>0</v>
      </c>
      <c r="J100" s="119" t="e">
        <f t="shared" si="24"/>
        <v>#VALUE!</v>
      </c>
      <c r="K100" s="175" t="str">
        <f t="shared" si="25"/>
        <v>XX</v>
      </c>
      <c r="L100" s="118" t="e">
        <f t="shared" si="26"/>
        <v>#VALUE!</v>
      </c>
      <c r="M100" s="120"/>
    </row>
    <row r="101" spans="1:15" ht="12.75" customHeight="1">
      <c r="A101" s="136" t="s">
        <v>649</v>
      </c>
      <c r="B101" s="118">
        <v>28.48</v>
      </c>
      <c r="C101" s="159" t="s">
        <v>224</v>
      </c>
      <c r="D101" s="121"/>
      <c r="E101" s="132">
        <f t="shared" si="20"/>
        <v>0</v>
      </c>
      <c r="F101" s="121"/>
      <c r="G101" s="118">
        <f t="shared" si="21"/>
        <v>0</v>
      </c>
      <c r="H101" s="118">
        <f t="shared" si="22"/>
        <v>0</v>
      </c>
      <c r="I101" s="118">
        <f t="shared" si="23"/>
        <v>0</v>
      </c>
      <c r="J101" s="119" t="e">
        <f t="shared" si="24"/>
        <v>#VALUE!</v>
      </c>
      <c r="K101" s="175" t="str">
        <f t="shared" si="25"/>
        <v>XX</v>
      </c>
      <c r="L101" s="118" t="e">
        <f t="shared" si="26"/>
        <v>#VALUE!</v>
      </c>
      <c r="M101" s="120"/>
    </row>
    <row r="102" spans="1:15" ht="12.75" customHeight="1">
      <c r="A102" s="136" t="s">
        <v>1082</v>
      </c>
      <c r="B102" s="118">
        <v>28.48</v>
      </c>
      <c r="C102" s="159" t="s">
        <v>224</v>
      </c>
      <c r="D102" s="121"/>
      <c r="E102" s="132">
        <f t="shared" si="20"/>
        <v>0</v>
      </c>
      <c r="F102" s="121"/>
      <c r="G102" s="118">
        <f t="shared" si="21"/>
        <v>0</v>
      </c>
      <c r="H102" s="118">
        <f t="shared" si="22"/>
        <v>0</v>
      </c>
      <c r="I102" s="118">
        <f t="shared" si="23"/>
        <v>0</v>
      </c>
      <c r="J102" s="119" t="e">
        <f t="shared" si="24"/>
        <v>#VALUE!</v>
      </c>
      <c r="K102" s="175" t="str">
        <f t="shared" si="25"/>
        <v>XX</v>
      </c>
      <c r="L102" s="118" t="e">
        <f t="shared" si="26"/>
        <v>#VALUE!</v>
      </c>
      <c r="M102" s="120"/>
    </row>
    <row r="103" spans="1:15" s="111" customFormat="1" ht="15" customHeight="1">
      <c r="A103" s="135" t="s">
        <v>1145</v>
      </c>
      <c r="B103" s="197"/>
      <c r="C103" s="198"/>
      <c r="D103" s="236"/>
      <c r="E103" s="132">
        <f t="shared" si="20"/>
        <v>0</v>
      </c>
      <c r="F103" s="236"/>
      <c r="G103" s="118">
        <f t="shared" si="21"/>
        <v>0</v>
      </c>
      <c r="H103" s="118">
        <f t="shared" si="22"/>
        <v>0</v>
      </c>
      <c r="I103" s="118">
        <f t="shared" si="23"/>
        <v>0</v>
      </c>
      <c r="J103" s="119" t="e">
        <f t="shared" si="24"/>
        <v>#VALUE!</v>
      </c>
      <c r="K103" s="175" t="str">
        <f t="shared" si="25"/>
        <v>XX</v>
      </c>
      <c r="L103" s="118" t="e">
        <f t="shared" si="26"/>
        <v>#VALUE!</v>
      </c>
      <c r="M103" s="120"/>
    </row>
    <row r="104" spans="1:15" ht="12.75" customHeight="1">
      <c r="A104" s="136" t="s">
        <v>1146</v>
      </c>
      <c r="B104" s="118">
        <v>19.399999999999999</v>
      </c>
      <c r="C104" s="159" t="s">
        <v>224</v>
      </c>
      <c r="D104" s="121"/>
      <c r="E104" s="132">
        <f t="shared" si="20"/>
        <v>0</v>
      </c>
      <c r="F104" s="121"/>
      <c r="G104" s="118">
        <f t="shared" si="21"/>
        <v>0</v>
      </c>
      <c r="H104" s="118">
        <f t="shared" si="22"/>
        <v>0</v>
      </c>
      <c r="I104" s="118">
        <f t="shared" si="23"/>
        <v>0</v>
      </c>
      <c r="J104" s="119" t="e">
        <f t="shared" si="24"/>
        <v>#VALUE!</v>
      </c>
      <c r="K104" s="175" t="str">
        <f t="shared" si="25"/>
        <v>XX</v>
      </c>
      <c r="L104" s="118" t="e">
        <f t="shared" si="26"/>
        <v>#VALUE!</v>
      </c>
      <c r="M104" s="120"/>
    </row>
    <row r="105" spans="1:15" ht="12.75" customHeight="1">
      <c r="A105" s="176" t="s">
        <v>192</v>
      </c>
      <c r="B105" s="177"/>
      <c r="C105" s="178"/>
      <c r="D105" s="235"/>
      <c r="E105" s="133"/>
      <c r="F105" s="235"/>
      <c r="G105" s="122"/>
      <c r="H105" s="122"/>
      <c r="I105" s="122"/>
      <c r="J105" s="123"/>
      <c r="K105" s="179"/>
      <c r="L105" s="122"/>
      <c r="M105" s="117" t="e">
        <f>SUM(L106:L134)</f>
        <v>#VALUE!</v>
      </c>
    </row>
    <row r="106" spans="1:15" s="111" customFormat="1" ht="12.75" customHeight="1">
      <c r="A106" s="135" t="s">
        <v>284</v>
      </c>
      <c r="B106" s="118"/>
      <c r="C106" s="159"/>
      <c r="D106" s="121"/>
      <c r="E106" s="132">
        <f t="shared" si="20"/>
        <v>0</v>
      </c>
      <c r="F106" s="121"/>
      <c r="G106" s="118">
        <f t="shared" ref="G106:G156" si="27">F106*B106</f>
        <v>0</v>
      </c>
      <c r="H106" s="118">
        <f t="shared" ref="H106:H156" si="28">+D106+F106</f>
        <v>0</v>
      </c>
      <c r="I106" s="118">
        <f t="shared" ref="I106:I156" si="29">E106+G106</f>
        <v>0</v>
      </c>
      <c r="J106" s="119" t="e">
        <f t="shared" ref="J106:J156" si="30">K106*I106</f>
        <v>#VALUE!</v>
      </c>
      <c r="K106" s="175" t="str">
        <f t="shared" si="25"/>
        <v>XX</v>
      </c>
      <c r="L106" s="118" t="e">
        <f t="shared" ref="L106:L156" si="31">I106+J106</f>
        <v>#VALUE!</v>
      </c>
      <c r="M106" s="120"/>
      <c r="O106" s="126"/>
    </row>
    <row r="107" spans="1:15" ht="12.75" customHeight="1">
      <c r="A107" s="135" t="s">
        <v>285</v>
      </c>
      <c r="B107" s="118"/>
      <c r="C107" s="159"/>
      <c r="D107" s="121"/>
      <c r="E107" s="132">
        <f t="shared" si="20"/>
        <v>0</v>
      </c>
      <c r="F107" s="121"/>
      <c r="G107" s="118">
        <f t="shared" si="27"/>
        <v>0</v>
      </c>
      <c r="H107" s="118">
        <f t="shared" si="28"/>
        <v>0</v>
      </c>
      <c r="I107" s="118">
        <f t="shared" si="29"/>
        <v>0</v>
      </c>
      <c r="J107" s="119" t="e">
        <f t="shared" si="30"/>
        <v>#VALUE!</v>
      </c>
      <c r="K107" s="175" t="str">
        <f t="shared" si="25"/>
        <v>XX</v>
      </c>
      <c r="L107" s="118" t="e">
        <f t="shared" si="31"/>
        <v>#VALUE!</v>
      </c>
      <c r="M107" s="120"/>
    </row>
    <row r="108" spans="1:15" ht="12.75" customHeight="1">
      <c r="A108" s="136" t="s">
        <v>816</v>
      </c>
      <c r="B108" s="118">
        <v>2</v>
      </c>
      <c r="C108" s="159" t="s">
        <v>283</v>
      </c>
      <c r="D108" s="121"/>
      <c r="E108" s="132">
        <f t="shared" si="20"/>
        <v>0</v>
      </c>
      <c r="F108" s="121"/>
      <c r="G108" s="118">
        <f t="shared" si="27"/>
        <v>0</v>
      </c>
      <c r="H108" s="118">
        <f t="shared" si="28"/>
        <v>0</v>
      </c>
      <c r="I108" s="118">
        <f t="shared" si="29"/>
        <v>0</v>
      </c>
      <c r="J108" s="119" t="e">
        <f t="shared" si="30"/>
        <v>#VALUE!</v>
      </c>
      <c r="K108" s="175" t="str">
        <f t="shared" si="25"/>
        <v>XX</v>
      </c>
      <c r="L108" s="118" t="e">
        <f t="shared" si="31"/>
        <v>#VALUE!</v>
      </c>
      <c r="M108" s="120"/>
    </row>
    <row r="109" spans="1:15" ht="12.75" customHeight="1">
      <c r="A109" s="136" t="s">
        <v>817</v>
      </c>
      <c r="B109" s="118">
        <v>3</v>
      </c>
      <c r="C109" s="159" t="s">
        <v>283</v>
      </c>
      <c r="D109" s="121"/>
      <c r="E109" s="132">
        <f t="shared" si="20"/>
        <v>0</v>
      </c>
      <c r="F109" s="121"/>
      <c r="G109" s="118">
        <f t="shared" si="27"/>
        <v>0</v>
      </c>
      <c r="H109" s="118">
        <f t="shared" si="28"/>
        <v>0</v>
      </c>
      <c r="I109" s="118">
        <f t="shared" si="29"/>
        <v>0</v>
      </c>
      <c r="J109" s="119" t="e">
        <f t="shared" si="30"/>
        <v>#VALUE!</v>
      </c>
      <c r="K109" s="175" t="str">
        <f t="shared" si="25"/>
        <v>XX</v>
      </c>
      <c r="L109" s="118" t="e">
        <f t="shared" si="31"/>
        <v>#VALUE!</v>
      </c>
      <c r="M109" s="120"/>
    </row>
    <row r="110" spans="1:15" ht="12.75" customHeight="1">
      <c r="A110" s="136" t="s">
        <v>491</v>
      </c>
      <c r="B110" s="118">
        <v>4</v>
      </c>
      <c r="C110" s="159" t="s">
        <v>283</v>
      </c>
      <c r="D110" s="121"/>
      <c r="E110" s="132">
        <f t="shared" si="20"/>
        <v>0</v>
      </c>
      <c r="F110" s="121"/>
      <c r="G110" s="118">
        <f t="shared" si="27"/>
        <v>0</v>
      </c>
      <c r="H110" s="118">
        <f t="shared" si="28"/>
        <v>0</v>
      </c>
      <c r="I110" s="118">
        <f t="shared" si="29"/>
        <v>0</v>
      </c>
      <c r="J110" s="119" t="e">
        <f t="shared" si="30"/>
        <v>#VALUE!</v>
      </c>
      <c r="K110" s="175" t="str">
        <f t="shared" si="25"/>
        <v>XX</v>
      </c>
      <c r="L110" s="118" t="e">
        <f t="shared" si="31"/>
        <v>#VALUE!</v>
      </c>
      <c r="M110" s="120"/>
    </row>
    <row r="111" spans="1:15" ht="12.75" customHeight="1">
      <c r="A111" s="135" t="s">
        <v>16</v>
      </c>
      <c r="B111" s="197"/>
      <c r="C111" s="198"/>
      <c r="D111" s="236"/>
      <c r="E111" s="132">
        <f t="shared" si="20"/>
        <v>0</v>
      </c>
      <c r="F111" s="236"/>
      <c r="G111" s="118">
        <f t="shared" si="27"/>
        <v>0</v>
      </c>
      <c r="H111" s="118">
        <f t="shared" si="28"/>
        <v>0</v>
      </c>
      <c r="I111" s="118">
        <f t="shared" si="29"/>
        <v>0</v>
      </c>
      <c r="J111" s="119" t="e">
        <f t="shared" si="30"/>
        <v>#VALUE!</v>
      </c>
      <c r="K111" s="175" t="str">
        <f t="shared" si="25"/>
        <v>XX</v>
      </c>
      <c r="L111" s="118" t="e">
        <f t="shared" si="31"/>
        <v>#VALUE!</v>
      </c>
      <c r="M111" s="120"/>
    </row>
    <row r="112" spans="1:15" ht="12.75" customHeight="1">
      <c r="A112" s="136" t="s">
        <v>289</v>
      </c>
      <c r="B112" s="118">
        <v>3</v>
      </c>
      <c r="C112" s="159" t="s">
        <v>224</v>
      </c>
      <c r="D112" s="121"/>
      <c r="E112" s="132">
        <f t="shared" si="20"/>
        <v>0</v>
      </c>
      <c r="F112" s="121"/>
      <c r="G112" s="118">
        <f t="shared" si="27"/>
        <v>0</v>
      </c>
      <c r="H112" s="118">
        <f t="shared" si="28"/>
        <v>0</v>
      </c>
      <c r="I112" s="118">
        <f t="shared" si="29"/>
        <v>0</v>
      </c>
      <c r="J112" s="119" t="e">
        <f t="shared" si="30"/>
        <v>#VALUE!</v>
      </c>
      <c r="K112" s="175" t="str">
        <f t="shared" si="25"/>
        <v>XX</v>
      </c>
      <c r="L112" s="118" t="e">
        <f t="shared" si="31"/>
        <v>#VALUE!</v>
      </c>
      <c r="M112" s="120"/>
    </row>
    <row r="113" spans="1:13" ht="12.75" customHeight="1">
      <c r="A113" s="135" t="s">
        <v>291</v>
      </c>
      <c r="B113" s="118"/>
      <c r="C113" s="159"/>
      <c r="D113" s="121"/>
      <c r="E113" s="132">
        <f t="shared" si="20"/>
        <v>0</v>
      </c>
      <c r="F113" s="121"/>
      <c r="G113" s="118">
        <f t="shared" si="27"/>
        <v>0</v>
      </c>
      <c r="H113" s="118">
        <f t="shared" si="28"/>
        <v>0</v>
      </c>
      <c r="I113" s="118">
        <f t="shared" si="29"/>
        <v>0</v>
      </c>
      <c r="J113" s="119" t="e">
        <f t="shared" si="30"/>
        <v>#VALUE!</v>
      </c>
      <c r="K113" s="175" t="str">
        <f t="shared" si="25"/>
        <v>XX</v>
      </c>
      <c r="L113" s="118" t="e">
        <f t="shared" si="31"/>
        <v>#VALUE!</v>
      </c>
      <c r="M113" s="120"/>
    </row>
    <row r="114" spans="1:13" ht="12.75" customHeight="1">
      <c r="A114" s="135" t="s">
        <v>292</v>
      </c>
      <c r="B114" s="118"/>
      <c r="C114" s="159"/>
      <c r="D114" s="121"/>
      <c r="E114" s="132">
        <f t="shared" si="20"/>
        <v>0</v>
      </c>
      <c r="F114" s="121"/>
      <c r="G114" s="118">
        <f t="shared" si="27"/>
        <v>0</v>
      </c>
      <c r="H114" s="118">
        <f t="shared" si="28"/>
        <v>0</v>
      </c>
      <c r="I114" s="118">
        <f t="shared" si="29"/>
        <v>0</v>
      </c>
      <c r="J114" s="119" t="e">
        <f t="shared" si="30"/>
        <v>#VALUE!</v>
      </c>
      <c r="K114" s="175" t="str">
        <f t="shared" si="25"/>
        <v>XX</v>
      </c>
      <c r="L114" s="118" t="e">
        <f t="shared" si="31"/>
        <v>#VALUE!</v>
      </c>
      <c r="M114" s="120"/>
    </row>
    <row r="115" spans="1:13" ht="12.75" customHeight="1">
      <c r="A115" s="136" t="s">
        <v>653</v>
      </c>
      <c r="B115" s="118">
        <v>61.92</v>
      </c>
      <c r="C115" s="159" t="s">
        <v>224</v>
      </c>
      <c r="D115" s="121"/>
      <c r="E115" s="132">
        <f t="shared" si="20"/>
        <v>0</v>
      </c>
      <c r="F115" s="121"/>
      <c r="G115" s="118">
        <f t="shared" si="27"/>
        <v>0</v>
      </c>
      <c r="H115" s="118">
        <f t="shared" si="28"/>
        <v>0</v>
      </c>
      <c r="I115" s="118">
        <f t="shared" si="29"/>
        <v>0</v>
      </c>
      <c r="J115" s="119" t="e">
        <f t="shared" si="30"/>
        <v>#VALUE!</v>
      </c>
      <c r="K115" s="175" t="str">
        <f t="shared" si="25"/>
        <v>XX</v>
      </c>
      <c r="L115" s="118" t="e">
        <f t="shared" si="31"/>
        <v>#VALUE!</v>
      </c>
      <c r="M115" s="120"/>
    </row>
    <row r="116" spans="1:13" ht="12.75" customHeight="1">
      <c r="A116" s="136" t="s">
        <v>654</v>
      </c>
      <c r="B116" s="118">
        <v>4</v>
      </c>
      <c r="C116" s="159" t="s">
        <v>224</v>
      </c>
      <c r="D116" s="121"/>
      <c r="E116" s="132">
        <f t="shared" si="20"/>
        <v>0</v>
      </c>
      <c r="F116" s="121"/>
      <c r="G116" s="118">
        <f t="shared" si="27"/>
        <v>0</v>
      </c>
      <c r="H116" s="118">
        <f t="shared" si="28"/>
        <v>0</v>
      </c>
      <c r="I116" s="118">
        <f t="shared" si="29"/>
        <v>0</v>
      </c>
      <c r="J116" s="119" t="e">
        <f t="shared" si="30"/>
        <v>#VALUE!</v>
      </c>
      <c r="K116" s="175" t="str">
        <f t="shared" si="25"/>
        <v>XX</v>
      </c>
      <c r="L116" s="118" t="e">
        <f t="shared" si="31"/>
        <v>#VALUE!</v>
      </c>
      <c r="M116" s="120"/>
    </row>
    <row r="117" spans="1:13" ht="12.75" customHeight="1">
      <c r="A117" s="136" t="s">
        <v>818</v>
      </c>
      <c r="B117" s="118">
        <v>7.2</v>
      </c>
      <c r="C117" s="159" t="s">
        <v>224</v>
      </c>
      <c r="D117" s="121"/>
      <c r="E117" s="132">
        <f t="shared" si="20"/>
        <v>0</v>
      </c>
      <c r="F117" s="121"/>
      <c r="G117" s="118">
        <f t="shared" si="27"/>
        <v>0</v>
      </c>
      <c r="H117" s="118">
        <f t="shared" si="28"/>
        <v>0</v>
      </c>
      <c r="I117" s="118">
        <f t="shared" si="29"/>
        <v>0</v>
      </c>
      <c r="J117" s="119" t="e">
        <f t="shared" si="30"/>
        <v>#VALUE!</v>
      </c>
      <c r="K117" s="175" t="str">
        <f t="shared" si="25"/>
        <v>XX</v>
      </c>
      <c r="L117" s="118" t="e">
        <f t="shared" si="31"/>
        <v>#VALUE!</v>
      </c>
      <c r="M117" s="120"/>
    </row>
    <row r="118" spans="1:13" ht="12.75" customHeight="1">
      <c r="A118" s="136" t="s">
        <v>819</v>
      </c>
      <c r="B118" s="118">
        <v>0.96</v>
      </c>
      <c r="C118" s="159" t="s">
        <v>224</v>
      </c>
      <c r="D118" s="121"/>
      <c r="E118" s="132">
        <f t="shared" si="20"/>
        <v>0</v>
      </c>
      <c r="F118" s="121"/>
      <c r="G118" s="118">
        <f t="shared" si="27"/>
        <v>0</v>
      </c>
      <c r="H118" s="118">
        <f t="shared" si="28"/>
        <v>0</v>
      </c>
      <c r="I118" s="118">
        <f t="shared" si="29"/>
        <v>0</v>
      </c>
      <c r="J118" s="119" t="e">
        <f t="shared" si="30"/>
        <v>#VALUE!</v>
      </c>
      <c r="K118" s="175" t="str">
        <f t="shared" si="25"/>
        <v>XX</v>
      </c>
      <c r="L118" s="118" t="e">
        <f t="shared" si="31"/>
        <v>#VALUE!</v>
      </c>
      <c r="M118" s="120"/>
    </row>
    <row r="119" spans="1:13" ht="12.75" customHeight="1">
      <c r="A119" s="135" t="s">
        <v>293</v>
      </c>
      <c r="B119" s="118"/>
      <c r="C119" s="159"/>
      <c r="D119" s="121"/>
      <c r="E119" s="132">
        <f t="shared" si="20"/>
        <v>0</v>
      </c>
      <c r="F119" s="121"/>
      <c r="G119" s="118">
        <f t="shared" si="27"/>
        <v>0</v>
      </c>
      <c r="H119" s="118">
        <f t="shared" si="28"/>
        <v>0</v>
      </c>
      <c r="I119" s="118">
        <f t="shared" si="29"/>
        <v>0</v>
      </c>
      <c r="J119" s="119" t="e">
        <f t="shared" si="30"/>
        <v>#VALUE!</v>
      </c>
      <c r="K119" s="175" t="str">
        <f t="shared" si="25"/>
        <v>XX</v>
      </c>
      <c r="L119" s="118" t="e">
        <f t="shared" si="31"/>
        <v>#VALUE!</v>
      </c>
      <c r="M119" s="120"/>
    </row>
    <row r="120" spans="1:13" ht="12.75" customHeight="1">
      <c r="A120" s="136" t="s">
        <v>1147</v>
      </c>
      <c r="B120" s="118">
        <v>8</v>
      </c>
      <c r="C120" s="159" t="s">
        <v>283</v>
      </c>
      <c r="D120" s="121"/>
      <c r="E120" s="132">
        <f t="shared" si="20"/>
        <v>0</v>
      </c>
      <c r="F120" s="121"/>
      <c r="G120" s="118">
        <f t="shared" si="27"/>
        <v>0</v>
      </c>
      <c r="H120" s="118">
        <f t="shared" si="28"/>
        <v>0</v>
      </c>
      <c r="I120" s="118">
        <f t="shared" si="29"/>
        <v>0</v>
      </c>
      <c r="J120" s="119" t="e">
        <f t="shared" si="30"/>
        <v>#VALUE!</v>
      </c>
      <c r="K120" s="175" t="str">
        <f t="shared" si="25"/>
        <v>XX</v>
      </c>
      <c r="L120" s="118" t="e">
        <f t="shared" si="31"/>
        <v>#VALUE!</v>
      </c>
      <c r="M120" s="120"/>
    </row>
    <row r="121" spans="1:13" ht="12.75" customHeight="1">
      <c r="A121" s="136" t="s">
        <v>820</v>
      </c>
      <c r="B121" s="118">
        <v>2</v>
      </c>
      <c r="C121" s="159" t="s">
        <v>283</v>
      </c>
      <c r="D121" s="121"/>
      <c r="E121" s="132">
        <f t="shared" si="20"/>
        <v>0</v>
      </c>
      <c r="F121" s="121"/>
      <c r="G121" s="118">
        <f t="shared" si="27"/>
        <v>0</v>
      </c>
      <c r="H121" s="118">
        <f t="shared" si="28"/>
        <v>0</v>
      </c>
      <c r="I121" s="118">
        <f t="shared" si="29"/>
        <v>0</v>
      </c>
      <c r="J121" s="119" t="e">
        <f t="shared" si="30"/>
        <v>#VALUE!</v>
      </c>
      <c r="K121" s="175" t="str">
        <f t="shared" si="25"/>
        <v>XX</v>
      </c>
      <c r="L121" s="118" t="e">
        <f t="shared" si="31"/>
        <v>#VALUE!</v>
      </c>
      <c r="M121" s="120"/>
    </row>
    <row r="122" spans="1:13" ht="12.75" customHeight="1">
      <c r="A122" s="136" t="s">
        <v>821</v>
      </c>
      <c r="B122" s="118">
        <v>1</v>
      </c>
      <c r="C122" s="159" t="s">
        <v>283</v>
      </c>
      <c r="D122" s="121"/>
      <c r="E122" s="132">
        <f t="shared" si="20"/>
        <v>0</v>
      </c>
      <c r="F122" s="121"/>
      <c r="G122" s="118">
        <f t="shared" si="27"/>
        <v>0</v>
      </c>
      <c r="H122" s="118">
        <f t="shared" si="28"/>
        <v>0</v>
      </c>
      <c r="I122" s="118">
        <f t="shared" si="29"/>
        <v>0</v>
      </c>
      <c r="J122" s="119" t="e">
        <f t="shared" si="30"/>
        <v>#VALUE!</v>
      </c>
      <c r="K122" s="175" t="str">
        <f t="shared" si="25"/>
        <v>XX</v>
      </c>
      <c r="L122" s="118" t="e">
        <f t="shared" si="31"/>
        <v>#VALUE!</v>
      </c>
      <c r="M122" s="120"/>
    </row>
    <row r="123" spans="1:13" ht="12.75" customHeight="1">
      <c r="A123" s="135" t="s">
        <v>294</v>
      </c>
      <c r="B123" s="118"/>
      <c r="C123" s="159"/>
      <c r="D123" s="121"/>
      <c r="E123" s="132">
        <f t="shared" si="20"/>
        <v>0</v>
      </c>
      <c r="F123" s="121"/>
      <c r="G123" s="118">
        <f t="shared" si="27"/>
        <v>0</v>
      </c>
      <c r="H123" s="118">
        <f t="shared" si="28"/>
        <v>0</v>
      </c>
      <c r="I123" s="118">
        <f t="shared" si="29"/>
        <v>0</v>
      </c>
      <c r="J123" s="119" t="e">
        <f t="shared" si="30"/>
        <v>#VALUE!</v>
      </c>
      <c r="K123" s="175" t="str">
        <f t="shared" si="25"/>
        <v>XX</v>
      </c>
      <c r="L123" s="118" t="e">
        <f t="shared" si="31"/>
        <v>#VALUE!</v>
      </c>
      <c r="M123" s="199"/>
    </row>
    <row r="124" spans="1:13" ht="12.75" customHeight="1">
      <c r="A124" s="135" t="s">
        <v>492</v>
      </c>
      <c r="B124" s="197"/>
      <c r="C124" s="198"/>
      <c r="D124" s="236"/>
      <c r="E124" s="132">
        <f t="shared" si="20"/>
        <v>0</v>
      </c>
      <c r="F124" s="236"/>
      <c r="G124" s="118">
        <f t="shared" si="27"/>
        <v>0</v>
      </c>
      <c r="H124" s="118">
        <f t="shared" si="28"/>
        <v>0</v>
      </c>
      <c r="I124" s="118">
        <f t="shared" si="29"/>
        <v>0</v>
      </c>
      <c r="J124" s="119" t="e">
        <f t="shared" si="30"/>
        <v>#VALUE!</v>
      </c>
      <c r="K124" s="175" t="str">
        <f t="shared" si="25"/>
        <v>XX</v>
      </c>
      <c r="L124" s="118" t="e">
        <f t="shared" si="31"/>
        <v>#VALUE!</v>
      </c>
      <c r="M124" s="120"/>
    </row>
    <row r="125" spans="1:13" ht="12.75" customHeight="1">
      <c r="A125" s="136" t="s">
        <v>1083</v>
      </c>
      <c r="B125" s="118">
        <v>1</v>
      </c>
      <c r="C125" s="159" t="s">
        <v>283</v>
      </c>
      <c r="D125" s="121"/>
      <c r="E125" s="132">
        <f t="shared" si="20"/>
        <v>0</v>
      </c>
      <c r="F125" s="121"/>
      <c r="G125" s="118">
        <f t="shared" si="27"/>
        <v>0</v>
      </c>
      <c r="H125" s="118">
        <f t="shared" si="28"/>
        <v>0</v>
      </c>
      <c r="I125" s="118">
        <f t="shared" si="29"/>
        <v>0</v>
      </c>
      <c r="J125" s="119" t="e">
        <f t="shared" si="30"/>
        <v>#VALUE!</v>
      </c>
      <c r="K125" s="175" t="str">
        <f t="shared" si="25"/>
        <v>XX</v>
      </c>
      <c r="L125" s="118" t="e">
        <f t="shared" si="31"/>
        <v>#VALUE!</v>
      </c>
      <c r="M125" s="120"/>
    </row>
    <row r="126" spans="1:13" ht="12.75" customHeight="1">
      <c r="A126" s="135" t="s">
        <v>35</v>
      </c>
      <c r="B126" s="197"/>
      <c r="C126" s="198"/>
      <c r="D126" s="236"/>
      <c r="E126" s="132">
        <f t="shared" si="20"/>
        <v>0</v>
      </c>
      <c r="F126" s="236"/>
      <c r="G126" s="118">
        <f t="shared" si="27"/>
        <v>0</v>
      </c>
      <c r="H126" s="118">
        <f t="shared" si="28"/>
        <v>0</v>
      </c>
      <c r="I126" s="118">
        <f t="shared" si="29"/>
        <v>0</v>
      </c>
      <c r="J126" s="119" t="e">
        <f t="shared" si="30"/>
        <v>#VALUE!</v>
      </c>
      <c r="K126" s="175" t="str">
        <f t="shared" si="25"/>
        <v>XX</v>
      </c>
      <c r="L126" s="118" t="e">
        <f t="shared" si="31"/>
        <v>#VALUE!</v>
      </c>
      <c r="M126" s="120"/>
    </row>
    <row r="127" spans="1:13" ht="12.75" customHeight="1">
      <c r="A127" s="136" t="s">
        <v>822</v>
      </c>
      <c r="B127" s="118">
        <v>30.49</v>
      </c>
      <c r="C127" s="159" t="s">
        <v>224</v>
      </c>
      <c r="D127" s="121"/>
      <c r="E127" s="132">
        <f t="shared" si="20"/>
        <v>0</v>
      </c>
      <c r="F127" s="121"/>
      <c r="G127" s="118">
        <f t="shared" si="27"/>
        <v>0</v>
      </c>
      <c r="H127" s="118">
        <f t="shared" si="28"/>
        <v>0</v>
      </c>
      <c r="I127" s="118">
        <f t="shared" si="29"/>
        <v>0</v>
      </c>
      <c r="J127" s="119" t="e">
        <f t="shared" si="30"/>
        <v>#VALUE!</v>
      </c>
      <c r="K127" s="175" t="str">
        <f t="shared" si="25"/>
        <v>XX</v>
      </c>
      <c r="L127" s="118" t="e">
        <f t="shared" si="31"/>
        <v>#VALUE!</v>
      </c>
      <c r="M127" s="120"/>
    </row>
    <row r="128" spans="1:13" ht="12.75" customHeight="1">
      <c r="A128" s="135" t="s">
        <v>295</v>
      </c>
      <c r="B128" s="118"/>
      <c r="C128" s="159"/>
      <c r="D128" s="121"/>
      <c r="E128" s="132">
        <f t="shared" si="20"/>
        <v>0</v>
      </c>
      <c r="F128" s="121"/>
      <c r="G128" s="118">
        <f t="shared" si="27"/>
        <v>0</v>
      </c>
      <c r="H128" s="118">
        <f t="shared" si="28"/>
        <v>0</v>
      </c>
      <c r="I128" s="118">
        <f t="shared" si="29"/>
        <v>0</v>
      </c>
      <c r="J128" s="119" t="e">
        <f t="shared" si="30"/>
        <v>#VALUE!</v>
      </c>
      <c r="K128" s="175" t="str">
        <f t="shared" si="25"/>
        <v>XX</v>
      </c>
      <c r="L128" s="118" t="e">
        <f t="shared" si="31"/>
        <v>#VALUE!</v>
      </c>
      <c r="M128" s="120"/>
    </row>
    <row r="129" spans="1:13" ht="12.75" customHeight="1">
      <c r="A129" s="135" t="s">
        <v>823</v>
      </c>
      <c r="B129" s="197"/>
      <c r="C129" s="198"/>
      <c r="D129" s="236"/>
      <c r="E129" s="132">
        <f t="shared" si="20"/>
        <v>0</v>
      </c>
      <c r="F129" s="236"/>
      <c r="G129" s="118">
        <f t="shared" si="27"/>
        <v>0</v>
      </c>
      <c r="H129" s="118">
        <f t="shared" si="28"/>
        <v>0</v>
      </c>
      <c r="I129" s="118">
        <f t="shared" si="29"/>
        <v>0</v>
      </c>
      <c r="J129" s="119" t="e">
        <f t="shared" si="30"/>
        <v>#VALUE!</v>
      </c>
      <c r="K129" s="175" t="str">
        <f t="shared" si="25"/>
        <v>XX</v>
      </c>
      <c r="L129" s="118" t="e">
        <f t="shared" si="31"/>
        <v>#VALUE!</v>
      </c>
      <c r="M129" s="120"/>
    </row>
    <row r="130" spans="1:13" ht="12.75" customHeight="1">
      <c r="A130" s="136" t="s">
        <v>1148</v>
      </c>
      <c r="B130" s="118">
        <v>10.26</v>
      </c>
      <c r="C130" s="159" t="s">
        <v>224</v>
      </c>
      <c r="D130" s="121"/>
      <c r="E130" s="132">
        <f t="shared" si="20"/>
        <v>0</v>
      </c>
      <c r="F130" s="121"/>
      <c r="G130" s="118">
        <f t="shared" si="27"/>
        <v>0</v>
      </c>
      <c r="H130" s="118">
        <f t="shared" si="28"/>
        <v>0</v>
      </c>
      <c r="I130" s="118">
        <f t="shared" si="29"/>
        <v>0</v>
      </c>
      <c r="J130" s="119" t="e">
        <f t="shared" si="30"/>
        <v>#VALUE!</v>
      </c>
      <c r="K130" s="175" t="str">
        <f t="shared" si="25"/>
        <v>XX</v>
      </c>
      <c r="L130" s="118" t="e">
        <f t="shared" si="31"/>
        <v>#VALUE!</v>
      </c>
      <c r="M130" s="120"/>
    </row>
    <row r="131" spans="1:13" ht="12.75" customHeight="1">
      <c r="A131" s="135" t="s">
        <v>298</v>
      </c>
      <c r="B131" s="118"/>
      <c r="C131" s="159"/>
      <c r="D131" s="121"/>
      <c r="E131" s="132">
        <f t="shared" si="20"/>
        <v>0</v>
      </c>
      <c r="F131" s="121"/>
      <c r="G131" s="118">
        <f t="shared" si="27"/>
        <v>0</v>
      </c>
      <c r="H131" s="118">
        <f t="shared" si="28"/>
        <v>0</v>
      </c>
      <c r="I131" s="118">
        <f t="shared" si="29"/>
        <v>0</v>
      </c>
      <c r="J131" s="119" t="e">
        <f t="shared" si="30"/>
        <v>#VALUE!</v>
      </c>
      <c r="K131" s="175" t="str">
        <f t="shared" si="25"/>
        <v>XX</v>
      </c>
      <c r="L131" s="118" t="e">
        <f t="shared" si="31"/>
        <v>#VALUE!</v>
      </c>
      <c r="M131" s="120"/>
    </row>
    <row r="132" spans="1:13" ht="12.75" customHeight="1">
      <c r="A132" s="135" t="s">
        <v>299</v>
      </c>
      <c r="B132" s="118"/>
      <c r="C132" s="159"/>
      <c r="D132" s="121"/>
      <c r="E132" s="132">
        <f t="shared" si="20"/>
        <v>0</v>
      </c>
      <c r="F132" s="121"/>
      <c r="G132" s="118">
        <f t="shared" si="27"/>
        <v>0</v>
      </c>
      <c r="H132" s="118">
        <f t="shared" si="28"/>
        <v>0</v>
      </c>
      <c r="I132" s="118">
        <f t="shared" si="29"/>
        <v>0</v>
      </c>
      <c r="J132" s="119" t="e">
        <f t="shared" si="30"/>
        <v>#VALUE!</v>
      </c>
      <c r="K132" s="175" t="str">
        <f t="shared" si="25"/>
        <v>XX</v>
      </c>
      <c r="L132" s="118" t="e">
        <f t="shared" si="31"/>
        <v>#VALUE!</v>
      </c>
      <c r="M132" s="120"/>
    </row>
    <row r="133" spans="1:13" s="111" customFormat="1" ht="15" customHeight="1">
      <c r="A133" s="136" t="s">
        <v>1149</v>
      </c>
      <c r="B133" s="118">
        <v>2</v>
      </c>
      <c r="C133" s="159" t="s">
        <v>283</v>
      </c>
      <c r="D133" s="121"/>
      <c r="E133" s="132">
        <f t="shared" si="20"/>
        <v>0</v>
      </c>
      <c r="F133" s="121"/>
      <c r="G133" s="118">
        <f t="shared" si="27"/>
        <v>0</v>
      </c>
      <c r="H133" s="118">
        <f t="shared" si="28"/>
        <v>0</v>
      </c>
      <c r="I133" s="118">
        <f t="shared" si="29"/>
        <v>0</v>
      </c>
      <c r="J133" s="119" t="e">
        <f t="shared" si="30"/>
        <v>#VALUE!</v>
      </c>
      <c r="K133" s="175" t="str">
        <f t="shared" si="25"/>
        <v>XX</v>
      </c>
      <c r="L133" s="118" t="e">
        <f t="shared" si="31"/>
        <v>#VALUE!</v>
      </c>
      <c r="M133" s="200"/>
    </row>
    <row r="134" spans="1:13" ht="12.75" customHeight="1">
      <c r="A134" s="136" t="s">
        <v>824</v>
      </c>
      <c r="B134" s="118">
        <v>6</v>
      </c>
      <c r="C134" s="159" t="s">
        <v>283</v>
      </c>
      <c r="D134" s="121"/>
      <c r="E134" s="132">
        <f t="shared" si="20"/>
        <v>0</v>
      </c>
      <c r="F134" s="121"/>
      <c r="G134" s="118">
        <f t="shared" si="27"/>
        <v>0</v>
      </c>
      <c r="H134" s="118">
        <f t="shared" si="28"/>
        <v>0</v>
      </c>
      <c r="I134" s="118">
        <f t="shared" si="29"/>
        <v>0</v>
      </c>
      <c r="J134" s="119" t="e">
        <f t="shared" si="30"/>
        <v>#VALUE!</v>
      </c>
      <c r="K134" s="175" t="str">
        <f t="shared" si="25"/>
        <v>XX</v>
      </c>
      <c r="L134" s="118" t="e">
        <f t="shared" si="31"/>
        <v>#VALUE!</v>
      </c>
      <c r="M134" s="120"/>
    </row>
    <row r="135" spans="1:13" ht="12.75" customHeight="1">
      <c r="A135" s="176" t="s">
        <v>193</v>
      </c>
      <c r="B135" s="177"/>
      <c r="C135" s="178"/>
      <c r="D135" s="235"/>
      <c r="E135" s="133"/>
      <c r="F135" s="235"/>
      <c r="G135" s="122"/>
      <c r="H135" s="122"/>
      <c r="I135" s="122"/>
      <c r="J135" s="123"/>
      <c r="K135" s="179"/>
      <c r="L135" s="122"/>
      <c r="M135" s="117" t="e">
        <f>SUM(L136:L156)</f>
        <v>#VALUE!</v>
      </c>
    </row>
    <row r="136" spans="1:13" ht="12.75" customHeight="1">
      <c r="A136" s="135" t="s">
        <v>301</v>
      </c>
      <c r="B136" s="118"/>
      <c r="C136" s="159"/>
      <c r="D136" s="121"/>
      <c r="E136" s="132">
        <f t="shared" si="20"/>
        <v>0</v>
      </c>
      <c r="F136" s="121"/>
      <c r="G136" s="118">
        <f t="shared" si="27"/>
        <v>0</v>
      </c>
      <c r="H136" s="118">
        <f t="shared" si="28"/>
        <v>0</v>
      </c>
      <c r="I136" s="118">
        <f t="shared" si="29"/>
        <v>0</v>
      </c>
      <c r="J136" s="119" t="e">
        <f t="shared" si="30"/>
        <v>#VALUE!</v>
      </c>
      <c r="K136" s="175" t="str">
        <f t="shared" si="25"/>
        <v>XX</v>
      </c>
      <c r="L136" s="118" t="e">
        <f t="shared" si="31"/>
        <v>#VALUE!</v>
      </c>
      <c r="M136" s="120"/>
    </row>
    <row r="137" spans="1:13" ht="12.75" customHeight="1">
      <c r="A137" s="135" t="s">
        <v>302</v>
      </c>
      <c r="B137" s="197"/>
      <c r="C137" s="198"/>
      <c r="D137" s="236"/>
      <c r="E137" s="132">
        <f t="shared" si="20"/>
        <v>0</v>
      </c>
      <c r="F137" s="236"/>
      <c r="G137" s="118">
        <f t="shared" si="27"/>
        <v>0</v>
      </c>
      <c r="H137" s="118">
        <f t="shared" si="28"/>
        <v>0</v>
      </c>
      <c r="I137" s="118">
        <f t="shared" si="29"/>
        <v>0</v>
      </c>
      <c r="J137" s="119" t="e">
        <f t="shared" si="30"/>
        <v>#VALUE!</v>
      </c>
      <c r="K137" s="175" t="str">
        <f t="shared" si="25"/>
        <v>XX</v>
      </c>
      <c r="L137" s="118" t="e">
        <f t="shared" si="31"/>
        <v>#VALUE!</v>
      </c>
      <c r="M137" s="199"/>
    </row>
    <row r="138" spans="1:13" ht="12.75" customHeight="1">
      <c r="A138" s="136" t="s">
        <v>303</v>
      </c>
      <c r="B138" s="118">
        <v>558.29999999999995</v>
      </c>
      <c r="C138" s="159" t="s">
        <v>224</v>
      </c>
      <c r="D138" s="121"/>
      <c r="E138" s="132">
        <f t="shared" si="20"/>
        <v>0</v>
      </c>
      <c r="F138" s="121"/>
      <c r="G138" s="118">
        <f t="shared" si="27"/>
        <v>0</v>
      </c>
      <c r="H138" s="118">
        <f t="shared" si="28"/>
        <v>0</v>
      </c>
      <c r="I138" s="118">
        <f t="shared" si="29"/>
        <v>0</v>
      </c>
      <c r="J138" s="119" t="e">
        <f t="shared" si="30"/>
        <v>#VALUE!</v>
      </c>
      <c r="K138" s="175" t="str">
        <f t="shared" si="25"/>
        <v>XX</v>
      </c>
      <c r="L138" s="118" t="e">
        <f t="shared" si="31"/>
        <v>#VALUE!</v>
      </c>
      <c r="M138" s="120"/>
    </row>
    <row r="139" spans="1:13" ht="12.75" customHeight="1">
      <c r="A139" s="135" t="s">
        <v>659</v>
      </c>
      <c r="B139" s="118"/>
      <c r="C139" s="159"/>
      <c r="D139" s="121"/>
      <c r="E139" s="132">
        <f t="shared" si="20"/>
        <v>0</v>
      </c>
      <c r="F139" s="121"/>
      <c r="G139" s="118">
        <f t="shared" si="27"/>
        <v>0</v>
      </c>
      <c r="H139" s="118">
        <f t="shared" si="28"/>
        <v>0</v>
      </c>
      <c r="I139" s="118">
        <f t="shared" si="29"/>
        <v>0</v>
      </c>
      <c r="J139" s="119" t="e">
        <f t="shared" si="30"/>
        <v>#VALUE!</v>
      </c>
      <c r="K139" s="175" t="str">
        <f t="shared" si="25"/>
        <v>XX</v>
      </c>
      <c r="L139" s="118" t="e">
        <f t="shared" si="31"/>
        <v>#VALUE!</v>
      </c>
      <c r="M139" s="120"/>
    </row>
    <row r="140" spans="1:13" ht="12.75" customHeight="1">
      <c r="A140" s="136" t="s">
        <v>825</v>
      </c>
      <c r="B140" s="118">
        <v>846.9</v>
      </c>
      <c r="C140" s="159" t="s">
        <v>238</v>
      </c>
      <c r="D140" s="121"/>
      <c r="E140" s="132">
        <f t="shared" si="20"/>
        <v>0</v>
      </c>
      <c r="F140" s="121"/>
      <c r="G140" s="118">
        <f t="shared" si="27"/>
        <v>0</v>
      </c>
      <c r="H140" s="118">
        <f t="shared" si="28"/>
        <v>0</v>
      </c>
      <c r="I140" s="118">
        <f t="shared" si="29"/>
        <v>0</v>
      </c>
      <c r="J140" s="119" t="e">
        <f t="shared" si="30"/>
        <v>#VALUE!</v>
      </c>
      <c r="K140" s="175" t="str">
        <f t="shared" si="25"/>
        <v>XX</v>
      </c>
      <c r="L140" s="118" t="e">
        <f t="shared" si="31"/>
        <v>#VALUE!</v>
      </c>
      <c r="M140" s="120"/>
    </row>
    <row r="141" spans="1:13" ht="12.75" customHeight="1">
      <c r="A141" s="136" t="s">
        <v>826</v>
      </c>
      <c r="B141" s="118">
        <v>171.5</v>
      </c>
      <c r="C141" s="159" t="s">
        <v>238</v>
      </c>
      <c r="D141" s="121"/>
      <c r="E141" s="132">
        <f t="shared" si="20"/>
        <v>0</v>
      </c>
      <c r="F141" s="121"/>
      <c r="G141" s="118">
        <f t="shared" si="27"/>
        <v>0</v>
      </c>
      <c r="H141" s="118">
        <f t="shared" si="28"/>
        <v>0</v>
      </c>
      <c r="I141" s="118">
        <f t="shared" si="29"/>
        <v>0</v>
      </c>
      <c r="J141" s="119" t="e">
        <f t="shared" si="30"/>
        <v>#VALUE!</v>
      </c>
      <c r="K141" s="175" t="str">
        <f t="shared" si="25"/>
        <v>XX</v>
      </c>
      <c r="L141" s="118" t="e">
        <f t="shared" si="31"/>
        <v>#VALUE!</v>
      </c>
      <c r="M141" s="120"/>
    </row>
    <row r="142" spans="1:13" ht="12.75" customHeight="1">
      <c r="A142" s="136" t="s">
        <v>827</v>
      </c>
      <c r="B142" s="118">
        <v>128.82</v>
      </c>
      <c r="C142" s="159" t="s">
        <v>238</v>
      </c>
      <c r="D142" s="121"/>
      <c r="E142" s="132">
        <f t="shared" si="20"/>
        <v>0</v>
      </c>
      <c r="F142" s="121"/>
      <c r="G142" s="118">
        <f t="shared" si="27"/>
        <v>0</v>
      </c>
      <c r="H142" s="118">
        <f t="shared" si="28"/>
        <v>0</v>
      </c>
      <c r="I142" s="118">
        <f t="shared" si="29"/>
        <v>0</v>
      </c>
      <c r="J142" s="119" t="e">
        <f t="shared" si="30"/>
        <v>#VALUE!</v>
      </c>
      <c r="K142" s="175" t="str">
        <f t="shared" si="25"/>
        <v>XX</v>
      </c>
      <c r="L142" s="118" t="e">
        <f t="shared" si="31"/>
        <v>#VALUE!</v>
      </c>
      <c r="M142" s="120"/>
    </row>
    <row r="143" spans="1:13" ht="12.75" customHeight="1">
      <c r="A143" s="135" t="s">
        <v>304</v>
      </c>
      <c r="B143" s="118"/>
      <c r="C143" s="159"/>
      <c r="D143" s="121"/>
      <c r="E143" s="132">
        <f t="shared" si="20"/>
        <v>0</v>
      </c>
      <c r="F143" s="121"/>
      <c r="G143" s="118">
        <f t="shared" si="27"/>
        <v>0</v>
      </c>
      <c r="H143" s="118">
        <f t="shared" si="28"/>
        <v>0</v>
      </c>
      <c r="I143" s="118">
        <f t="shared" si="29"/>
        <v>0</v>
      </c>
      <c r="J143" s="119" t="e">
        <f t="shared" si="30"/>
        <v>#VALUE!</v>
      </c>
      <c r="K143" s="175" t="str">
        <f t="shared" si="25"/>
        <v>XX</v>
      </c>
      <c r="L143" s="118" t="e">
        <f t="shared" si="31"/>
        <v>#VALUE!</v>
      </c>
      <c r="M143" s="120"/>
    </row>
    <row r="144" spans="1:13" ht="12.75" customHeight="1">
      <c r="A144" s="135" t="s">
        <v>17</v>
      </c>
      <c r="B144" s="118"/>
      <c r="C144" s="159"/>
      <c r="D144" s="121"/>
      <c r="E144" s="132">
        <f t="shared" si="20"/>
        <v>0</v>
      </c>
      <c r="F144" s="121"/>
      <c r="G144" s="118">
        <f t="shared" si="27"/>
        <v>0</v>
      </c>
      <c r="H144" s="118">
        <f t="shared" si="28"/>
        <v>0</v>
      </c>
      <c r="I144" s="118">
        <f t="shared" si="29"/>
        <v>0</v>
      </c>
      <c r="J144" s="119" t="e">
        <f t="shared" si="30"/>
        <v>#VALUE!</v>
      </c>
      <c r="K144" s="175" t="str">
        <f t="shared" si="25"/>
        <v>XX</v>
      </c>
      <c r="L144" s="118" t="e">
        <f t="shared" si="31"/>
        <v>#VALUE!</v>
      </c>
      <c r="M144" s="120"/>
    </row>
    <row r="145" spans="1:13" ht="12.75" customHeight="1">
      <c r="A145" s="136" t="s">
        <v>306</v>
      </c>
      <c r="B145" s="118">
        <v>558.29999999999995</v>
      </c>
      <c r="C145" s="159" t="s">
        <v>224</v>
      </c>
      <c r="D145" s="121"/>
      <c r="E145" s="132">
        <f t="shared" si="20"/>
        <v>0</v>
      </c>
      <c r="F145" s="121"/>
      <c r="G145" s="118">
        <f t="shared" si="27"/>
        <v>0</v>
      </c>
      <c r="H145" s="118">
        <f t="shared" si="28"/>
        <v>0</v>
      </c>
      <c r="I145" s="118">
        <f t="shared" si="29"/>
        <v>0</v>
      </c>
      <c r="J145" s="119" t="e">
        <f t="shared" si="30"/>
        <v>#VALUE!</v>
      </c>
      <c r="K145" s="175" t="str">
        <f t="shared" si="25"/>
        <v>XX</v>
      </c>
      <c r="L145" s="118" t="e">
        <f t="shared" si="31"/>
        <v>#VALUE!</v>
      </c>
      <c r="M145" s="120"/>
    </row>
    <row r="146" spans="1:13" ht="12.75" customHeight="1">
      <c r="A146" s="136" t="s">
        <v>307</v>
      </c>
      <c r="B146" s="118">
        <v>25</v>
      </c>
      <c r="C146" s="159" t="s">
        <v>243</v>
      </c>
      <c r="D146" s="121"/>
      <c r="E146" s="132">
        <f t="shared" si="20"/>
        <v>0</v>
      </c>
      <c r="F146" s="121"/>
      <c r="G146" s="118">
        <f t="shared" si="27"/>
        <v>0</v>
      </c>
      <c r="H146" s="118">
        <f t="shared" si="28"/>
        <v>0</v>
      </c>
      <c r="I146" s="118">
        <f t="shared" si="29"/>
        <v>0</v>
      </c>
      <c r="J146" s="119" t="e">
        <f t="shared" si="30"/>
        <v>#VALUE!</v>
      </c>
      <c r="K146" s="175" t="str">
        <f t="shared" si="25"/>
        <v>XX</v>
      </c>
      <c r="L146" s="118" t="e">
        <f t="shared" si="31"/>
        <v>#VALUE!</v>
      </c>
      <c r="M146" s="120"/>
    </row>
    <row r="147" spans="1:13" ht="12.75" customHeight="1">
      <c r="A147" s="135" t="s">
        <v>828</v>
      </c>
      <c r="B147" s="118"/>
      <c r="C147" s="159"/>
      <c r="D147" s="121"/>
      <c r="E147" s="132">
        <f t="shared" si="20"/>
        <v>0</v>
      </c>
      <c r="F147" s="121"/>
      <c r="G147" s="118">
        <f t="shared" si="27"/>
        <v>0</v>
      </c>
      <c r="H147" s="118">
        <f t="shared" si="28"/>
        <v>0</v>
      </c>
      <c r="I147" s="118">
        <f t="shared" si="29"/>
        <v>0</v>
      </c>
      <c r="J147" s="119" t="e">
        <f t="shared" si="30"/>
        <v>#VALUE!</v>
      </c>
      <c r="K147" s="175" t="str">
        <f t="shared" si="25"/>
        <v>XX</v>
      </c>
      <c r="L147" s="118" t="e">
        <f t="shared" si="31"/>
        <v>#VALUE!</v>
      </c>
      <c r="M147" s="120"/>
    </row>
    <row r="148" spans="1:13" ht="12.75" customHeight="1">
      <c r="A148" s="136" t="s">
        <v>829</v>
      </c>
      <c r="B148" s="118">
        <v>45.2</v>
      </c>
      <c r="C148" s="159" t="s">
        <v>224</v>
      </c>
      <c r="D148" s="121"/>
      <c r="E148" s="132">
        <f t="shared" si="20"/>
        <v>0</v>
      </c>
      <c r="F148" s="121"/>
      <c r="G148" s="118">
        <f t="shared" si="27"/>
        <v>0</v>
      </c>
      <c r="H148" s="118">
        <f t="shared" si="28"/>
        <v>0</v>
      </c>
      <c r="I148" s="118">
        <f t="shared" si="29"/>
        <v>0</v>
      </c>
      <c r="J148" s="119" t="e">
        <f t="shared" si="30"/>
        <v>#VALUE!</v>
      </c>
      <c r="K148" s="175" t="str">
        <f t="shared" si="25"/>
        <v>XX</v>
      </c>
      <c r="L148" s="118" t="e">
        <f t="shared" si="31"/>
        <v>#VALUE!</v>
      </c>
      <c r="M148" s="120"/>
    </row>
    <row r="149" spans="1:13" ht="12.75" customHeight="1">
      <c r="A149" s="136" t="s">
        <v>830</v>
      </c>
      <c r="B149" s="118">
        <v>11.8</v>
      </c>
      <c r="C149" s="159" t="s">
        <v>224</v>
      </c>
      <c r="D149" s="121"/>
      <c r="E149" s="132">
        <f t="shared" si="20"/>
        <v>0</v>
      </c>
      <c r="F149" s="121"/>
      <c r="G149" s="118">
        <f t="shared" si="27"/>
        <v>0</v>
      </c>
      <c r="H149" s="118">
        <f t="shared" si="28"/>
        <v>0</v>
      </c>
      <c r="I149" s="118">
        <f t="shared" si="29"/>
        <v>0</v>
      </c>
      <c r="J149" s="119" t="e">
        <f t="shared" si="30"/>
        <v>#VALUE!</v>
      </c>
      <c r="K149" s="175" t="str">
        <f t="shared" si="25"/>
        <v>XX</v>
      </c>
      <c r="L149" s="118" t="e">
        <f t="shared" si="31"/>
        <v>#VALUE!</v>
      </c>
      <c r="M149" s="120"/>
    </row>
    <row r="150" spans="1:13" ht="12.75" customHeight="1">
      <c r="A150" s="135" t="s">
        <v>308</v>
      </c>
      <c r="B150" s="118"/>
      <c r="C150" s="159"/>
      <c r="D150" s="121"/>
      <c r="E150" s="132">
        <f t="shared" si="20"/>
        <v>0</v>
      </c>
      <c r="F150" s="121"/>
      <c r="G150" s="118">
        <f t="shared" si="27"/>
        <v>0</v>
      </c>
      <c r="H150" s="118">
        <f t="shared" si="28"/>
        <v>0</v>
      </c>
      <c r="I150" s="118">
        <f t="shared" si="29"/>
        <v>0</v>
      </c>
      <c r="J150" s="119" t="e">
        <f t="shared" si="30"/>
        <v>#VALUE!</v>
      </c>
      <c r="K150" s="175" t="str">
        <f t="shared" si="25"/>
        <v>XX</v>
      </c>
      <c r="L150" s="118" t="e">
        <f t="shared" si="31"/>
        <v>#VALUE!</v>
      </c>
      <c r="M150" s="120"/>
    </row>
    <row r="151" spans="1:13" ht="12.75" customHeight="1">
      <c r="A151" s="135" t="s">
        <v>309</v>
      </c>
      <c r="B151" s="118"/>
      <c r="C151" s="159"/>
      <c r="D151" s="121"/>
      <c r="E151" s="132">
        <f t="shared" si="20"/>
        <v>0</v>
      </c>
      <c r="F151" s="121"/>
      <c r="G151" s="118">
        <f t="shared" si="27"/>
        <v>0</v>
      </c>
      <c r="H151" s="118">
        <f t="shared" si="28"/>
        <v>0</v>
      </c>
      <c r="I151" s="118">
        <f t="shared" si="29"/>
        <v>0</v>
      </c>
      <c r="J151" s="119" t="e">
        <f t="shared" si="30"/>
        <v>#VALUE!</v>
      </c>
      <c r="K151" s="175" t="str">
        <f t="shared" si="25"/>
        <v>XX</v>
      </c>
      <c r="L151" s="118" t="e">
        <f t="shared" si="31"/>
        <v>#VALUE!</v>
      </c>
      <c r="M151" s="120"/>
    </row>
    <row r="152" spans="1:13" ht="12.75" customHeight="1">
      <c r="A152" s="136" t="s">
        <v>662</v>
      </c>
      <c r="B152" s="118">
        <v>56.8</v>
      </c>
      <c r="C152" s="159" t="s">
        <v>243</v>
      </c>
      <c r="D152" s="121"/>
      <c r="E152" s="132">
        <f t="shared" si="20"/>
        <v>0</v>
      </c>
      <c r="F152" s="121"/>
      <c r="G152" s="118">
        <f t="shared" si="27"/>
        <v>0</v>
      </c>
      <c r="H152" s="118">
        <f t="shared" si="28"/>
        <v>0</v>
      </c>
      <c r="I152" s="118">
        <f t="shared" si="29"/>
        <v>0</v>
      </c>
      <c r="J152" s="119" t="e">
        <f t="shared" si="30"/>
        <v>#VALUE!</v>
      </c>
      <c r="K152" s="175" t="str">
        <f t="shared" si="25"/>
        <v>XX</v>
      </c>
      <c r="L152" s="118" t="e">
        <f t="shared" si="31"/>
        <v>#VALUE!</v>
      </c>
      <c r="M152" s="120"/>
    </row>
    <row r="153" spans="1:13" ht="12.75" customHeight="1">
      <c r="A153" s="136" t="s">
        <v>663</v>
      </c>
      <c r="B153" s="118">
        <v>47.6</v>
      </c>
      <c r="C153" s="159" t="s">
        <v>243</v>
      </c>
      <c r="D153" s="121"/>
      <c r="E153" s="132">
        <f t="shared" si="20"/>
        <v>0</v>
      </c>
      <c r="F153" s="121"/>
      <c r="G153" s="118">
        <f t="shared" si="27"/>
        <v>0</v>
      </c>
      <c r="H153" s="118">
        <f t="shared" si="28"/>
        <v>0</v>
      </c>
      <c r="I153" s="118">
        <f t="shared" si="29"/>
        <v>0</v>
      </c>
      <c r="J153" s="119" t="e">
        <f t="shared" si="30"/>
        <v>#VALUE!</v>
      </c>
      <c r="K153" s="175" t="str">
        <f t="shared" si="25"/>
        <v>XX</v>
      </c>
      <c r="L153" s="118" t="e">
        <f t="shared" si="31"/>
        <v>#VALUE!</v>
      </c>
      <c r="M153" s="120"/>
    </row>
    <row r="154" spans="1:13" ht="12.75" customHeight="1">
      <c r="A154" s="135" t="s">
        <v>18</v>
      </c>
      <c r="B154" s="118"/>
      <c r="C154" s="159"/>
      <c r="D154" s="121"/>
      <c r="E154" s="132">
        <f t="shared" si="20"/>
        <v>0</v>
      </c>
      <c r="F154" s="121"/>
      <c r="G154" s="118">
        <f t="shared" si="27"/>
        <v>0</v>
      </c>
      <c r="H154" s="118">
        <f t="shared" si="28"/>
        <v>0</v>
      </c>
      <c r="I154" s="118">
        <f t="shared" si="29"/>
        <v>0</v>
      </c>
      <c r="J154" s="119" t="e">
        <f t="shared" si="30"/>
        <v>#VALUE!</v>
      </c>
      <c r="K154" s="175" t="str">
        <f t="shared" si="25"/>
        <v>XX</v>
      </c>
      <c r="L154" s="118" t="e">
        <f t="shared" si="31"/>
        <v>#VALUE!</v>
      </c>
      <c r="M154" s="120"/>
    </row>
    <row r="155" spans="1:13" s="111" customFormat="1" ht="15" customHeight="1">
      <c r="A155" s="136" t="s">
        <v>311</v>
      </c>
      <c r="B155" s="118">
        <v>135.6</v>
      </c>
      <c r="C155" s="159" t="s">
        <v>243</v>
      </c>
      <c r="D155" s="121"/>
      <c r="E155" s="132">
        <f t="shared" si="20"/>
        <v>0</v>
      </c>
      <c r="F155" s="121"/>
      <c r="G155" s="118">
        <f t="shared" si="27"/>
        <v>0</v>
      </c>
      <c r="H155" s="118">
        <f t="shared" si="28"/>
        <v>0</v>
      </c>
      <c r="I155" s="118">
        <f t="shared" si="29"/>
        <v>0</v>
      </c>
      <c r="J155" s="119" t="e">
        <f t="shared" si="30"/>
        <v>#VALUE!</v>
      </c>
      <c r="K155" s="175" t="str">
        <f t="shared" si="25"/>
        <v>XX</v>
      </c>
      <c r="L155" s="118" t="e">
        <f t="shared" si="31"/>
        <v>#VALUE!</v>
      </c>
      <c r="M155" s="120"/>
    </row>
    <row r="156" spans="1:13" ht="12.75" customHeight="1">
      <c r="A156" s="136" t="s">
        <v>1121</v>
      </c>
      <c r="B156" s="118">
        <v>20.2</v>
      </c>
      <c r="C156" s="159" t="s">
        <v>243</v>
      </c>
      <c r="D156" s="121"/>
      <c r="E156" s="132">
        <f t="shared" si="20"/>
        <v>0</v>
      </c>
      <c r="F156" s="121"/>
      <c r="G156" s="118">
        <f t="shared" si="27"/>
        <v>0</v>
      </c>
      <c r="H156" s="118">
        <f t="shared" si="28"/>
        <v>0</v>
      </c>
      <c r="I156" s="118">
        <f t="shared" si="29"/>
        <v>0</v>
      </c>
      <c r="J156" s="119" t="e">
        <f t="shared" si="30"/>
        <v>#VALUE!</v>
      </c>
      <c r="K156" s="175" t="str">
        <f t="shared" si="25"/>
        <v>XX</v>
      </c>
      <c r="L156" s="118" t="e">
        <f t="shared" si="31"/>
        <v>#VALUE!</v>
      </c>
      <c r="M156" s="120"/>
    </row>
    <row r="157" spans="1:13" ht="12.75" customHeight="1">
      <c r="A157" s="176" t="s">
        <v>161</v>
      </c>
      <c r="B157" s="177"/>
      <c r="C157" s="178"/>
      <c r="D157" s="235"/>
      <c r="E157" s="133"/>
      <c r="F157" s="235"/>
      <c r="G157" s="122"/>
      <c r="H157" s="122"/>
      <c r="I157" s="122"/>
      <c r="J157" s="123"/>
      <c r="K157" s="179"/>
      <c r="L157" s="122"/>
      <c r="M157" s="117" t="e">
        <f>SUM(L158:L255)</f>
        <v>#VALUE!</v>
      </c>
    </row>
    <row r="158" spans="1:13" ht="12.75" customHeight="1">
      <c r="A158" s="135" t="s">
        <v>312</v>
      </c>
      <c r="B158" s="118"/>
      <c r="C158" s="159"/>
      <c r="D158" s="121"/>
      <c r="E158" s="132">
        <f t="shared" ref="E158:E222" si="32">D158*B158</f>
        <v>0</v>
      </c>
      <c r="F158" s="121"/>
      <c r="G158" s="118">
        <f t="shared" ref="G158:G222" si="33">F158*B158</f>
        <v>0</v>
      </c>
      <c r="H158" s="118">
        <f t="shared" ref="H158:H222" si="34">+D158+F158</f>
        <v>0</v>
      </c>
      <c r="I158" s="118">
        <f t="shared" ref="I158:I222" si="35">E158+G158</f>
        <v>0</v>
      </c>
      <c r="J158" s="119" t="e">
        <f t="shared" ref="J158:J222" si="36">K158*I158</f>
        <v>#VALUE!</v>
      </c>
      <c r="K158" s="175" t="str">
        <f t="shared" ref="K158:K222" si="37">$K$12</f>
        <v>XX</v>
      </c>
      <c r="L158" s="118" t="e">
        <f t="shared" ref="L158:L222" si="38">I158+J158</f>
        <v>#VALUE!</v>
      </c>
      <c r="M158" s="120"/>
    </row>
    <row r="159" spans="1:13" ht="12.75" customHeight="1">
      <c r="A159" s="135" t="s">
        <v>313</v>
      </c>
      <c r="B159" s="118"/>
      <c r="C159" s="159"/>
      <c r="D159" s="121"/>
      <c r="E159" s="132">
        <f t="shared" si="32"/>
        <v>0</v>
      </c>
      <c r="F159" s="121"/>
      <c r="G159" s="118">
        <f t="shared" si="33"/>
        <v>0</v>
      </c>
      <c r="H159" s="118">
        <f t="shared" si="34"/>
        <v>0</v>
      </c>
      <c r="I159" s="118">
        <f t="shared" si="35"/>
        <v>0</v>
      </c>
      <c r="J159" s="119" t="e">
        <f t="shared" si="36"/>
        <v>#VALUE!</v>
      </c>
      <c r="K159" s="175" t="str">
        <f t="shared" si="37"/>
        <v>XX</v>
      </c>
      <c r="L159" s="118" t="e">
        <f t="shared" si="38"/>
        <v>#VALUE!</v>
      </c>
      <c r="M159" s="120"/>
    </row>
    <row r="160" spans="1:13" ht="12.75" customHeight="1">
      <c r="A160" s="136" t="s">
        <v>314</v>
      </c>
      <c r="B160" s="118">
        <v>4</v>
      </c>
      <c r="C160" s="159" t="s">
        <v>248</v>
      </c>
      <c r="D160" s="121"/>
      <c r="E160" s="132">
        <f t="shared" si="32"/>
        <v>0</v>
      </c>
      <c r="F160" s="121"/>
      <c r="G160" s="118">
        <f t="shared" si="33"/>
        <v>0</v>
      </c>
      <c r="H160" s="118">
        <f t="shared" si="34"/>
        <v>0</v>
      </c>
      <c r="I160" s="118">
        <f t="shared" si="35"/>
        <v>0</v>
      </c>
      <c r="J160" s="119" t="e">
        <f t="shared" si="36"/>
        <v>#VALUE!</v>
      </c>
      <c r="K160" s="175" t="str">
        <f t="shared" si="37"/>
        <v>XX</v>
      </c>
      <c r="L160" s="118" t="e">
        <f t="shared" si="38"/>
        <v>#VALUE!</v>
      </c>
      <c r="M160" s="120"/>
    </row>
    <row r="161" spans="1:13" ht="12.75" customHeight="1">
      <c r="A161" s="136" t="s">
        <v>315</v>
      </c>
      <c r="B161" s="118">
        <v>2</v>
      </c>
      <c r="C161" s="159" t="s">
        <v>248</v>
      </c>
      <c r="D161" s="121"/>
      <c r="E161" s="132">
        <f t="shared" si="32"/>
        <v>0</v>
      </c>
      <c r="F161" s="121"/>
      <c r="G161" s="118">
        <f t="shared" si="33"/>
        <v>0</v>
      </c>
      <c r="H161" s="118">
        <f t="shared" si="34"/>
        <v>0</v>
      </c>
      <c r="I161" s="118">
        <f t="shared" si="35"/>
        <v>0</v>
      </c>
      <c r="J161" s="119" t="e">
        <f t="shared" si="36"/>
        <v>#VALUE!</v>
      </c>
      <c r="K161" s="175" t="str">
        <f t="shared" si="37"/>
        <v>XX</v>
      </c>
      <c r="L161" s="118" t="e">
        <f t="shared" si="38"/>
        <v>#VALUE!</v>
      </c>
      <c r="M161" s="120"/>
    </row>
    <row r="162" spans="1:13" ht="12.75" customHeight="1">
      <c r="A162" s="136" t="s">
        <v>831</v>
      </c>
      <c r="B162" s="118">
        <v>4</v>
      </c>
      <c r="C162" s="159" t="s">
        <v>248</v>
      </c>
      <c r="D162" s="121"/>
      <c r="E162" s="132">
        <f t="shared" si="32"/>
        <v>0</v>
      </c>
      <c r="F162" s="121"/>
      <c r="G162" s="118">
        <f t="shared" si="33"/>
        <v>0</v>
      </c>
      <c r="H162" s="118">
        <f t="shared" si="34"/>
        <v>0</v>
      </c>
      <c r="I162" s="118">
        <f t="shared" si="35"/>
        <v>0</v>
      </c>
      <c r="J162" s="119" t="e">
        <f t="shared" si="36"/>
        <v>#VALUE!</v>
      </c>
      <c r="K162" s="175" t="str">
        <f t="shared" si="37"/>
        <v>XX</v>
      </c>
      <c r="L162" s="118" t="e">
        <f t="shared" si="38"/>
        <v>#VALUE!</v>
      </c>
      <c r="M162" s="120"/>
    </row>
    <row r="163" spans="1:13" ht="12.75" customHeight="1">
      <c r="A163" s="136" t="s">
        <v>832</v>
      </c>
      <c r="B163" s="118">
        <v>126</v>
      </c>
      <c r="C163" s="159" t="s">
        <v>248</v>
      </c>
      <c r="D163" s="121"/>
      <c r="E163" s="132">
        <f t="shared" si="32"/>
        <v>0</v>
      </c>
      <c r="F163" s="121"/>
      <c r="G163" s="118">
        <f t="shared" si="33"/>
        <v>0</v>
      </c>
      <c r="H163" s="118">
        <f t="shared" si="34"/>
        <v>0</v>
      </c>
      <c r="I163" s="118">
        <f t="shared" si="35"/>
        <v>0</v>
      </c>
      <c r="J163" s="119" t="e">
        <f t="shared" si="36"/>
        <v>#VALUE!</v>
      </c>
      <c r="K163" s="175" t="str">
        <f t="shared" si="37"/>
        <v>XX</v>
      </c>
      <c r="L163" s="118" t="e">
        <f t="shared" si="38"/>
        <v>#VALUE!</v>
      </c>
      <c r="M163" s="120"/>
    </row>
    <row r="164" spans="1:13" ht="12.75" customHeight="1">
      <c r="A164" s="135" t="s">
        <v>320</v>
      </c>
      <c r="B164" s="118"/>
      <c r="C164" s="159"/>
      <c r="D164" s="121"/>
      <c r="E164" s="132">
        <f t="shared" si="32"/>
        <v>0</v>
      </c>
      <c r="F164" s="121"/>
      <c r="G164" s="118">
        <f t="shared" si="33"/>
        <v>0</v>
      </c>
      <c r="H164" s="118">
        <f t="shared" si="34"/>
        <v>0</v>
      </c>
      <c r="I164" s="118">
        <f t="shared" si="35"/>
        <v>0</v>
      </c>
      <c r="J164" s="119" t="e">
        <f t="shared" si="36"/>
        <v>#VALUE!</v>
      </c>
      <c r="K164" s="175" t="str">
        <f t="shared" si="37"/>
        <v>XX</v>
      </c>
      <c r="L164" s="118" t="e">
        <f t="shared" si="38"/>
        <v>#VALUE!</v>
      </c>
      <c r="M164" s="120"/>
    </row>
    <row r="165" spans="1:13" ht="12.75" customHeight="1">
      <c r="A165" s="136" t="s">
        <v>321</v>
      </c>
      <c r="B165" s="118">
        <v>7</v>
      </c>
      <c r="C165" s="159" t="s">
        <v>248</v>
      </c>
      <c r="D165" s="121"/>
      <c r="E165" s="132">
        <f t="shared" si="32"/>
        <v>0</v>
      </c>
      <c r="F165" s="121"/>
      <c r="G165" s="118">
        <f t="shared" si="33"/>
        <v>0</v>
      </c>
      <c r="H165" s="118">
        <f t="shared" si="34"/>
        <v>0</v>
      </c>
      <c r="I165" s="118">
        <f t="shared" si="35"/>
        <v>0</v>
      </c>
      <c r="J165" s="119" t="e">
        <f t="shared" si="36"/>
        <v>#VALUE!</v>
      </c>
      <c r="K165" s="175" t="str">
        <f t="shared" si="37"/>
        <v>XX</v>
      </c>
      <c r="L165" s="118" t="e">
        <f t="shared" si="38"/>
        <v>#VALUE!</v>
      </c>
      <c r="M165" s="120"/>
    </row>
    <row r="166" spans="1:13" ht="12.75" customHeight="1">
      <c r="A166" s="136" t="s">
        <v>322</v>
      </c>
      <c r="B166" s="118">
        <v>8</v>
      </c>
      <c r="C166" s="159" t="s">
        <v>248</v>
      </c>
      <c r="D166" s="121"/>
      <c r="E166" s="132">
        <f t="shared" si="32"/>
        <v>0</v>
      </c>
      <c r="F166" s="121"/>
      <c r="G166" s="118">
        <f t="shared" si="33"/>
        <v>0</v>
      </c>
      <c r="H166" s="118">
        <f t="shared" si="34"/>
        <v>0</v>
      </c>
      <c r="I166" s="118">
        <f t="shared" si="35"/>
        <v>0</v>
      </c>
      <c r="J166" s="119" t="e">
        <f t="shared" si="36"/>
        <v>#VALUE!</v>
      </c>
      <c r="K166" s="175" t="str">
        <f t="shared" si="37"/>
        <v>XX</v>
      </c>
      <c r="L166" s="118" t="e">
        <f t="shared" si="38"/>
        <v>#VALUE!</v>
      </c>
      <c r="M166" s="120"/>
    </row>
    <row r="167" spans="1:13" ht="12.75" customHeight="1">
      <c r="A167" s="136" t="s">
        <v>833</v>
      </c>
      <c r="B167" s="118">
        <v>2</v>
      </c>
      <c r="C167" s="159" t="s">
        <v>248</v>
      </c>
      <c r="D167" s="121"/>
      <c r="E167" s="132">
        <f t="shared" si="32"/>
        <v>0</v>
      </c>
      <c r="F167" s="121"/>
      <c r="G167" s="118">
        <f t="shared" si="33"/>
        <v>0</v>
      </c>
      <c r="H167" s="118">
        <f t="shared" si="34"/>
        <v>0</v>
      </c>
      <c r="I167" s="118">
        <f t="shared" si="35"/>
        <v>0</v>
      </c>
      <c r="J167" s="119" t="e">
        <f t="shared" si="36"/>
        <v>#VALUE!</v>
      </c>
      <c r="K167" s="175" t="str">
        <f t="shared" si="37"/>
        <v>XX</v>
      </c>
      <c r="L167" s="118" t="e">
        <f t="shared" si="38"/>
        <v>#VALUE!</v>
      </c>
      <c r="M167" s="120"/>
    </row>
    <row r="168" spans="1:13" ht="12.75" customHeight="1">
      <c r="A168" s="136" t="s">
        <v>834</v>
      </c>
      <c r="B168" s="118">
        <v>137</v>
      </c>
      <c r="C168" s="159" t="s">
        <v>317</v>
      </c>
      <c r="D168" s="121"/>
      <c r="E168" s="132">
        <f t="shared" si="32"/>
        <v>0</v>
      </c>
      <c r="F168" s="121"/>
      <c r="G168" s="118">
        <f t="shared" si="33"/>
        <v>0</v>
      </c>
      <c r="H168" s="118">
        <f t="shared" si="34"/>
        <v>0</v>
      </c>
      <c r="I168" s="118">
        <f t="shared" si="35"/>
        <v>0</v>
      </c>
      <c r="J168" s="119" t="e">
        <f t="shared" si="36"/>
        <v>#VALUE!</v>
      </c>
      <c r="K168" s="175" t="str">
        <f t="shared" si="37"/>
        <v>XX</v>
      </c>
      <c r="L168" s="118" t="e">
        <f t="shared" si="38"/>
        <v>#VALUE!</v>
      </c>
      <c r="M168" s="120"/>
    </row>
    <row r="169" spans="1:13" ht="12.75" customHeight="1">
      <c r="A169" s="136" t="s">
        <v>835</v>
      </c>
      <c r="B169" s="118">
        <v>5</v>
      </c>
      <c r="C169" s="159" t="s">
        <v>248</v>
      </c>
      <c r="D169" s="121"/>
      <c r="E169" s="132">
        <f t="shared" si="32"/>
        <v>0</v>
      </c>
      <c r="F169" s="121"/>
      <c r="G169" s="118">
        <f t="shared" si="33"/>
        <v>0</v>
      </c>
      <c r="H169" s="118">
        <f t="shared" si="34"/>
        <v>0</v>
      </c>
      <c r="I169" s="118">
        <f t="shared" si="35"/>
        <v>0</v>
      </c>
      <c r="J169" s="119" t="e">
        <f t="shared" si="36"/>
        <v>#VALUE!</v>
      </c>
      <c r="K169" s="175" t="str">
        <f t="shared" si="37"/>
        <v>XX</v>
      </c>
      <c r="L169" s="118" t="e">
        <f t="shared" si="38"/>
        <v>#VALUE!</v>
      </c>
      <c r="M169" s="120"/>
    </row>
    <row r="170" spans="1:13" ht="12.75" customHeight="1">
      <c r="A170" s="136" t="s">
        <v>836</v>
      </c>
      <c r="B170" s="118">
        <v>5</v>
      </c>
      <c r="C170" s="159" t="s">
        <v>248</v>
      </c>
      <c r="D170" s="121"/>
      <c r="E170" s="132">
        <f t="shared" si="32"/>
        <v>0</v>
      </c>
      <c r="F170" s="121"/>
      <c r="G170" s="118">
        <f t="shared" si="33"/>
        <v>0</v>
      </c>
      <c r="H170" s="118">
        <f t="shared" si="34"/>
        <v>0</v>
      </c>
      <c r="I170" s="118">
        <f t="shared" si="35"/>
        <v>0</v>
      </c>
      <c r="J170" s="119" t="e">
        <f t="shared" si="36"/>
        <v>#VALUE!</v>
      </c>
      <c r="K170" s="175" t="str">
        <f t="shared" si="37"/>
        <v>XX</v>
      </c>
      <c r="L170" s="118" t="e">
        <f t="shared" si="38"/>
        <v>#VALUE!</v>
      </c>
      <c r="M170" s="120"/>
    </row>
    <row r="171" spans="1:13" ht="12.75" customHeight="1">
      <c r="A171" s="136" t="s">
        <v>837</v>
      </c>
      <c r="B171" s="118">
        <v>1</v>
      </c>
      <c r="C171" s="159" t="s">
        <v>317</v>
      </c>
      <c r="D171" s="121"/>
      <c r="E171" s="132">
        <f t="shared" si="32"/>
        <v>0</v>
      </c>
      <c r="F171" s="121"/>
      <c r="G171" s="118">
        <f t="shared" si="33"/>
        <v>0</v>
      </c>
      <c r="H171" s="118">
        <f t="shared" si="34"/>
        <v>0</v>
      </c>
      <c r="I171" s="118">
        <f t="shared" si="35"/>
        <v>0</v>
      </c>
      <c r="J171" s="119" t="e">
        <f t="shared" si="36"/>
        <v>#VALUE!</v>
      </c>
      <c r="K171" s="175" t="str">
        <f t="shared" si="37"/>
        <v>XX</v>
      </c>
      <c r="L171" s="118" t="e">
        <f t="shared" si="38"/>
        <v>#VALUE!</v>
      </c>
      <c r="M171" s="120"/>
    </row>
    <row r="172" spans="1:13" ht="12.75" customHeight="1">
      <c r="A172" s="136" t="s">
        <v>838</v>
      </c>
      <c r="B172" s="118">
        <v>126</v>
      </c>
      <c r="C172" s="159" t="s">
        <v>317</v>
      </c>
      <c r="D172" s="121"/>
      <c r="E172" s="132">
        <f t="shared" si="32"/>
        <v>0</v>
      </c>
      <c r="F172" s="121"/>
      <c r="G172" s="118">
        <f t="shared" si="33"/>
        <v>0</v>
      </c>
      <c r="H172" s="118">
        <f t="shared" si="34"/>
        <v>0</v>
      </c>
      <c r="I172" s="118">
        <f t="shared" si="35"/>
        <v>0</v>
      </c>
      <c r="J172" s="119" t="e">
        <f t="shared" si="36"/>
        <v>#VALUE!</v>
      </c>
      <c r="K172" s="175" t="str">
        <f t="shared" si="37"/>
        <v>XX</v>
      </c>
      <c r="L172" s="118" t="e">
        <f t="shared" si="38"/>
        <v>#VALUE!</v>
      </c>
      <c r="M172" s="120"/>
    </row>
    <row r="173" spans="1:13" ht="12.75" customHeight="1">
      <c r="A173" s="135" t="s">
        <v>328</v>
      </c>
      <c r="B173" s="118"/>
      <c r="C173" s="159"/>
      <c r="D173" s="121"/>
      <c r="E173" s="132">
        <f t="shared" si="32"/>
        <v>0</v>
      </c>
      <c r="F173" s="121"/>
      <c r="G173" s="118">
        <f t="shared" si="33"/>
        <v>0</v>
      </c>
      <c r="H173" s="118">
        <f t="shared" si="34"/>
        <v>0</v>
      </c>
      <c r="I173" s="118">
        <f t="shared" si="35"/>
        <v>0</v>
      </c>
      <c r="J173" s="119" t="e">
        <f t="shared" si="36"/>
        <v>#VALUE!</v>
      </c>
      <c r="K173" s="175" t="str">
        <f t="shared" si="37"/>
        <v>XX</v>
      </c>
      <c r="L173" s="118" t="e">
        <f t="shared" si="38"/>
        <v>#VALUE!</v>
      </c>
      <c r="M173" s="120"/>
    </row>
    <row r="174" spans="1:13" ht="12.75" customHeight="1">
      <c r="A174" s="136" t="s">
        <v>329</v>
      </c>
      <c r="B174" s="118">
        <v>1370</v>
      </c>
      <c r="C174" s="159" t="s">
        <v>243</v>
      </c>
      <c r="D174" s="121"/>
      <c r="E174" s="132">
        <f t="shared" si="32"/>
        <v>0</v>
      </c>
      <c r="F174" s="121"/>
      <c r="G174" s="118">
        <f t="shared" si="33"/>
        <v>0</v>
      </c>
      <c r="H174" s="118">
        <f t="shared" si="34"/>
        <v>0</v>
      </c>
      <c r="I174" s="118">
        <f t="shared" si="35"/>
        <v>0</v>
      </c>
      <c r="J174" s="119" t="e">
        <f t="shared" si="36"/>
        <v>#VALUE!</v>
      </c>
      <c r="K174" s="175" t="str">
        <f t="shared" si="37"/>
        <v>XX</v>
      </c>
      <c r="L174" s="118" t="e">
        <f t="shared" si="38"/>
        <v>#VALUE!</v>
      </c>
      <c r="M174" s="120"/>
    </row>
    <row r="175" spans="1:13" ht="12.75" customHeight="1">
      <c r="A175" s="136" t="s">
        <v>330</v>
      </c>
      <c r="B175" s="118">
        <v>2150</v>
      </c>
      <c r="C175" s="159" t="s">
        <v>243</v>
      </c>
      <c r="D175" s="121"/>
      <c r="E175" s="132">
        <f t="shared" si="32"/>
        <v>0</v>
      </c>
      <c r="F175" s="121"/>
      <c r="G175" s="118">
        <f t="shared" si="33"/>
        <v>0</v>
      </c>
      <c r="H175" s="118">
        <f t="shared" si="34"/>
        <v>0</v>
      </c>
      <c r="I175" s="118">
        <f t="shared" si="35"/>
        <v>0</v>
      </c>
      <c r="J175" s="119" t="e">
        <f t="shared" si="36"/>
        <v>#VALUE!</v>
      </c>
      <c r="K175" s="175" t="str">
        <f t="shared" si="37"/>
        <v>XX</v>
      </c>
      <c r="L175" s="118" t="e">
        <f t="shared" si="38"/>
        <v>#VALUE!</v>
      </c>
      <c r="M175" s="120"/>
    </row>
    <row r="176" spans="1:13" ht="12.75" customHeight="1">
      <c r="A176" s="136" t="s">
        <v>331</v>
      </c>
      <c r="B176" s="118">
        <v>107</v>
      </c>
      <c r="C176" s="159" t="s">
        <v>243</v>
      </c>
      <c r="D176" s="121"/>
      <c r="E176" s="132">
        <f t="shared" si="32"/>
        <v>0</v>
      </c>
      <c r="F176" s="121"/>
      <c r="G176" s="118">
        <f t="shared" si="33"/>
        <v>0</v>
      </c>
      <c r="H176" s="118">
        <f t="shared" si="34"/>
        <v>0</v>
      </c>
      <c r="I176" s="118">
        <f t="shared" si="35"/>
        <v>0</v>
      </c>
      <c r="J176" s="119" t="e">
        <f t="shared" si="36"/>
        <v>#VALUE!</v>
      </c>
      <c r="K176" s="175" t="str">
        <f t="shared" si="37"/>
        <v>XX</v>
      </c>
      <c r="L176" s="118" t="e">
        <f t="shared" si="38"/>
        <v>#VALUE!</v>
      </c>
      <c r="M176" s="120"/>
    </row>
    <row r="177" spans="1:13" ht="12.75" customHeight="1">
      <c r="A177" s="136" t="s">
        <v>839</v>
      </c>
      <c r="B177" s="118">
        <v>128</v>
      </c>
      <c r="C177" s="159" t="s">
        <v>243</v>
      </c>
      <c r="D177" s="121"/>
      <c r="E177" s="132">
        <f t="shared" si="32"/>
        <v>0</v>
      </c>
      <c r="F177" s="121"/>
      <c r="G177" s="118">
        <f t="shared" si="33"/>
        <v>0</v>
      </c>
      <c r="H177" s="118">
        <f t="shared" si="34"/>
        <v>0</v>
      </c>
      <c r="I177" s="118">
        <f t="shared" si="35"/>
        <v>0</v>
      </c>
      <c r="J177" s="119" t="e">
        <f t="shared" si="36"/>
        <v>#VALUE!</v>
      </c>
      <c r="K177" s="175" t="str">
        <f t="shared" si="37"/>
        <v>XX</v>
      </c>
      <c r="L177" s="118" t="e">
        <f t="shared" si="38"/>
        <v>#VALUE!</v>
      </c>
      <c r="M177" s="120"/>
    </row>
    <row r="178" spans="1:13" ht="12.75" customHeight="1">
      <c r="A178" s="136" t="s">
        <v>840</v>
      </c>
      <c r="B178" s="118">
        <v>180</v>
      </c>
      <c r="C178" s="159" t="s">
        <v>243</v>
      </c>
      <c r="D178" s="121"/>
      <c r="E178" s="132">
        <f t="shared" si="32"/>
        <v>0</v>
      </c>
      <c r="F178" s="121"/>
      <c r="G178" s="118">
        <f t="shared" si="33"/>
        <v>0</v>
      </c>
      <c r="H178" s="118">
        <f t="shared" si="34"/>
        <v>0</v>
      </c>
      <c r="I178" s="118">
        <f t="shared" si="35"/>
        <v>0</v>
      </c>
      <c r="J178" s="119" t="e">
        <f t="shared" si="36"/>
        <v>#VALUE!</v>
      </c>
      <c r="K178" s="175" t="str">
        <f t="shared" si="37"/>
        <v>XX</v>
      </c>
      <c r="L178" s="118" t="e">
        <f t="shared" si="38"/>
        <v>#VALUE!</v>
      </c>
      <c r="M178" s="120"/>
    </row>
    <row r="179" spans="1:13" ht="12.75" customHeight="1">
      <c r="A179" s="136" t="s">
        <v>841</v>
      </c>
      <c r="B179" s="118">
        <v>63</v>
      </c>
      <c r="C179" s="159" t="s">
        <v>243</v>
      </c>
      <c r="D179" s="121"/>
      <c r="E179" s="132">
        <f t="shared" si="32"/>
        <v>0</v>
      </c>
      <c r="F179" s="121"/>
      <c r="G179" s="118">
        <f t="shared" si="33"/>
        <v>0</v>
      </c>
      <c r="H179" s="118">
        <f t="shared" si="34"/>
        <v>0</v>
      </c>
      <c r="I179" s="118">
        <f t="shared" si="35"/>
        <v>0</v>
      </c>
      <c r="J179" s="119" t="e">
        <f t="shared" si="36"/>
        <v>#VALUE!</v>
      </c>
      <c r="K179" s="175" t="str">
        <f t="shared" si="37"/>
        <v>XX</v>
      </c>
      <c r="L179" s="118" t="e">
        <f t="shared" si="38"/>
        <v>#VALUE!</v>
      </c>
      <c r="M179" s="120"/>
    </row>
    <row r="180" spans="1:13" ht="12.75" customHeight="1">
      <c r="A180" s="136" t="s">
        <v>842</v>
      </c>
      <c r="B180" s="118">
        <v>95</v>
      </c>
      <c r="C180" s="159" t="s">
        <v>243</v>
      </c>
      <c r="D180" s="121"/>
      <c r="E180" s="132">
        <f t="shared" si="32"/>
        <v>0</v>
      </c>
      <c r="F180" s="121"/>
      <c r="G180" s="118">
        <f t="shared" si="33"/>
        <v>0</v>
      </c>
      <c r="H180" s="118">
        <f t="shared" si="34"/>
        <v>0</v>
      </c>
      <c r="I180" s="118">
        <f t="shared" si="35"/>
        <v>0</v>
      </c>
      <c r="J180" s="119" t="e">
        <f t="shared" si="36"/>
        <v>#VALUE!</v>
      </c>
      <c r="K180" s="175" t="str">
        <f t="shared" si="37"/>
        <v>XX</v>
      </c>
      <c r="L180" s="118" t="e">
        <f t="shared" si="38"/>
        <v>#VALUE!</v>
      </c>
      <c r="M180" s="120"/>
    </row>
    <row r="181" spans="1:13" ht="12.75" customHeight="1">
      <c r="A181" s="136" t="s">
        <v>843</v>
      </c>
      <c r="B181" s="118">
        <v>36</v>
      </c>
      <c r="C181" s="159" t="s">
        <v>243</v>
      </c>
      <c r="D181" s="121"/>
      <c r="E181" s="132">
        <f t="shared" si="32"/>
        <v>0</v>
      </c>
      <c r="F181" s="121"/>
      <c r="G181" s="118">
        <f t="shared" si="33"/>
        <v>0</v>
      </c>
      <c r="H181" s="118">
        <f t="shared" si="34"/>
        <v>0</v>
      </c>
      <c r="I181" s="118">
        <f t="shared" si="35"/>
        <v>0</v>
      </c>
      <c r="J181" s="119" t="e">
        <f t="shared" si="36"/>
        <v>#VALUE!</v>
      </c>
      <c r="K181" s="175" t="str">
        <f t="shared" si="37"/>
        <v>XX</v>
      </c>
      <c r="L181" s="118" t="e">
        <f t="shared" si="38"/>
        <v>#VALUE!</v>
      </c>
      <c r="M181" s="120"/>
    </row>
    <row r="182" spans="1:13" ht="12.75" customHeight="1">
      <c r="A182" s="135" t="s">
        <v>333</v>
      </c>
      <c r="B182" s="118"/>
      <c r="C182" s="159"/>
      <c r="D182" s="121"/>
      <c r="E182" s="132">
        <f t="shared" si="32"/>
        <v>0</v>
      </c>
      <c r="F182" s="121"/>
      <c r="G182" s="118">
        <f t="shared" si="33"/>
        <v>0</v>
      </c>
      <c r="H182" s="118">
        <f t="shared" si="34"/>
        <v>0</v>
      </c>
      <c r="I182" s="118">
        <f t="shared" si="35"/>
        <v>0</v>
      </c>
      <c r="J182" s="119" t="e">
        <f t="shared" si="36"/>
        <v>#VALUE!</v>
      </c>
      <c r="K182" s="175" t="str">
        <f t="shared" si="37"/>
        <v>XX</v>
      </c>
      <c r="L182" s="118" t="e">
        <f t="shared" si="38"/>
        <v>#VALUE!</v>
      </c>
      <c r="M182" s="120"/>
    </row>
    <row r="183" spans="1:13" ht="12.75" customHeight="1">
      <c r="A183" s="136" t="s">
        <v>334</v>
      </c>
      <c r="B183" s="118">
        <v>127</v>
      </c>
      <c r="C183" s="159" t="s">
        <v>243</v>
      </c>
      <c r="D183" s="121"/>
      <c r="E183" s="132">
        <f t="shared" si="32"/>
        <v>0</v>
      </c>
      <c r="F183" s="121"/>
      <c r="G183" s="118">
        <f t="shared" si="33"/>
        <v>0</v>
      </c>
      <c r="H183" s="118">
        <f t="shared" si="34"/>
        <v>0</v>
      </c>
      <c r="I183" s="118">
        <f t="shared" si="35"/>
        <v>0</v>
      </c>
      <c r="J183" s="119" t="e">
        <f t="shared" si="36"/>
        <v>#VALUE!</v>
      </c>
      <c r="K183" s="175" t="str">
        <f t="shared" si="37"/>
        <v>XX</v>
      </c>
      <c r="L183" s="118" t="e">
        <f t="shared" si="38"/>
        <v>#VALUE!</v>
      </c>
      <c r="M183" s="120"/>
    </row>
    <row r="184" spans="1:13" ht="12.75" customHeight="1">
      <c r="A184" s="136" t="s">
        <v>335</v>
      </c>
      <c r="B184" s="118">
        <v>50</v>
      </c>
      <c r="C184" s="159" t="s">
        <v>248</v>
      </c>
      <c r="D184" s="121"/>
      <c r="E184" s="132">
        <f t="shared" si="32"/>
        <v>0</v>
      </c>
      <c r="F184" s="121"/>
      <c r="G184" s="118">
        <f t="shared" si="33"/>
        <v>0</v>
      </c>
      <c r="H184" s="118">
        <f t="shared" si="34"/>
        <v>0</v>
      </c>
      <c r="I184" s="118">
        <f t="shared" si="35"/>
        <v>0</v>
      </c>
      <c r="J184" s="119" t="e">
        <f t="shared" si="36"/>
        <v>#VALUE!</v>
      </c>
      <c r="K184" s="175" t="str">
        <f t="shared" si="37"/>
        <v>XX</v>
      </c>
      <c r="L184" s="118" t="e">
        <f t="shared" si="38"/>
        <v>#VALUE!</v>
      </c>
      <c r="M184" s="120"/>
    </row>
    <row r="185" spans="1:13" ht="12.75" customHeight="1">
      <c r="A185" s="136" t="s">
        <v>367</v>
      </c>
      <c r="B185" s="118">
        <v>60</v>
      </c>
      <c r="C185" s="159" t="s">
        <v>243</v>
      </c>
      <c r="D185" s="121"/>
      <c r="E185" s="132">
        <f t="shared" si="32"/>
        <v>0</v>
      </c>
      <c r="F185" s="121"/>
      <c r="G185" s="118">
        <f t="shared" si="33"/>
        <v>0</v>
      </c>
      <c r="H185" s="118">
        <f t="shared" si="34"/>
        <v>0</v>
      </c>
      <c r="I185" s="118">
        <f t="shared" si="35"/>
        <v>0</v>
      </c>
      <c r="J185" s="119" t="e">
        <f t="shared" si="36"/>
        <v>#VALUE!</v>
      </c>
      <c r="K185" s="175" t="str">
        <f t="shared" si="37"/>
        <v>XX</v>
      </c>
      <c r="L185" s="118" t="e">
        <f t="shared" si="38"/>
        <v>#VALUE!</v>
      </c>
      <c r="M185" s="120"/>
    </row>
    <row r="186" spans="1:13" ht="12.75" customHeight="1">
      <c r="A186" s="136" t="s">
        <v>368</v>
      </c>
      <c r="B186" s="118">
        <v>10</v>
      </c>
      <c r="C186" s="159" t="s">
        <v>248</v>
      </c>
      <c r="D186" s="121"/>
      <c r="E186" s="132">
        <f t="shared" si="32"/>
        <v>0</v>
      </c>
      <c r="F186" s="121"/>
      <c r="G186" s="118">
        <f t="shared" si="33"/>
        <v>0</v>
      </c>
      <c r="H186" s="118">
        <f t="shared" si="34"/>
        <v>0</v>
      </c>
      <c r="I186" s="118">
        <f t="shared" si="35"/>
        <v>0</v>
      </c>
      <c r="J186" s="119" t="e">
        <f t="shared" si="36"/>
        <v>#VALUE!</v>
      </c>
      <c r="K186" s="175" t="str">
        <f t="shared" si="37"/>
        <v>XX</v>
      </c>
      <c r="L186" s="118" t="e">
        <f t="shared" si="38"/>
        <v>#VALUE!</v>
      </c>
      <c r="M186" s="120"/>
    </row>
    <row r="187" spans="1:13" ht="12.75" customHeight="1">
      <c r="A187" s="136" t="s">
        <v>844</v>
      </c>
      <c r="B187" s="118">
        <v>35</v>
      </c>
      <c r="C187" s="159" t="s">
        <v>243</v>
      </c>
      <c r="D187" s="121"/>
      <c r="E187" s="132">
        <f t="shared" si="32"/>
        <v>0</v>
      </c>
      <c r="F187" s="121"/>
      <c r="G187" s="118">
        <f t="shared" si="33"/>
        <v>0</v>
      </c>
      <c r="H187" s="118">
        <f t="shared" si="34"/>
        <v>0</v>
      </c>
      <c r="I187" s="118">
        <f t="shared" si="35"/>
        <v>0</v>
      </c>
      <c r="J187" s="119" t="e">
        <f t="shared" si="36"/>
        <v>#VALUE!</v>
      </c>
      <c r="K187" s="175" t="str">
        <f t="shared" si="37"/>
        <v>XX</v>
      </c>
      <c r="L187" s="118" t="e">
        <f t="shared" si="38"/>
        <v>#VALUE!</v>
      </c>
      <c r="M187" s="120"/>
    </row>
    <row r="188" spans="1:13" ht="12.75" customHeight="1">
      <c r="A188" s="136" t="s">
        <v>845</v>
      </c>
      <c r="B188" s="118">
        <v>7</v>
      </c>
      <c r="C188" s="159" t="s">
        <v>248</v>
      </c>
      <c r="D188" s="121"/>
      <c r="E188" s="132">
        <f t="shared" si="32"/>
        <v>0</v>
      </c>
      <c r="F188" s="121"/>
      <c r="G188" s="118">
        <f t="shared" si="33"/>
        <v>0</v>
      </c>
      <c r="H188" s="118">
        <f t="shared" si="34"/>
        <v>0</v>
      </c>
      <c r="I188" s="118">
        <f t="shared" si="35"/>
        <v>0</v>
      </c>
      <c r="J188" s="119" t="e">
        <f t="shared" si="36"/>
        <v>#VALUE!</v>
      </c>
      <c r="K188" s="175" t="str">
        <f t="shared" si="37"/>
        <v>XX</v>
      </c>
      <c r="L188" s="118" t="e">
        <f t="shared" si="38"/>
        <v>#VALUE!</v>
      </c>
      <c r="M188" s="120"/>
    </row>
    <row r="189" spans="1:13" ht="12.75" customHeight="1">
      <c r="A189" s="136" t="s">
        <v>846</v>
      </c>
      <c r="B189" s="118">
        <v>15</v>
      </c>
      <c r="C189" s="159" t="s">
        <v>248</v>
      </c>
      <c r="D189" s="121"/>
      <c r="E189" s="132">
        <f t="shared" si="32"/>
        <v>0</v>
      </c>
      <c r="F189" s="121"/>
      <c r="G189" s="118">
        <f t="shared" si="33"/>
        <v>0</v>
      </c>
      <c r="H189" s="118">
        <f t="shared" si="34"/>
        <v>0</v>
      </c>
      <c r="I189" s="118">
        <f t="shared" si="35"/>
        <v>0</v>
      </c>
      <c r="J189" s="119" t="e">
        <f t="shared" si="36"/>
        <v>#VALUE!</v>
      </c>
      <c r="K189" s="175" t="str">
        <f t="shared" si="37"/>
        <v>XX</v>
      </c>
      <c r="L189" s="118" t="e">
        <f t="shared" si="38"/>
        <v>#VALUE!</v>
      </c>
      <c r="M189" s="120"/>
    </row>
    <row r="190" spans="1:13" ht="12.75" customHeight="1">
      <c r="A190" s="136" t="s">
        <v>847</v>
      </c>
      <c r="B190" s="118">
        <v>42</v>
      </c>
      <c r="C190" s="159" t="s">
        <v>243</v>
      </c>
      <c r="D190" s="121"/>
      <c r="E190" s="132">
        <f t="shared" si="32"/>
        <v>0</v>
      </c>
      <c r="F190" s="121"/>
      <c r="G190" s="118">
        <f t="shared" si="33"/>
        <v>0</v>
      </c>
      <c r="H190" s="118">
        <f t="shared" si="34"/>
        <v>0</v>
      </c>
      <c r="I190" s="118">
        <f t="shared" si="35"/>
        <v>0</v>
      </c>
      <c r="J190" s="119" t="e">
        <f t="shared" si="36"/>
        <v>#VALUE!</v>
      </c>
      <c r="K190" s="175" t="str">
        <f t="shared" si="37"/>
        <v>XX</v>
      </c>
      <c r="L190" s="118" t="e">
        <f t="shared" si="38"/>
        <v>#VALUE!</v>
      </c>
      <c r="M190" s="120"/>
    </row>
    <row r="191" spans="1:13" ht="12.75" customHeight="1">
      <c r="A191" s="136" t="s">
        <v>848</v>
      </c>
      <c r="B191" s="118">
        <v>3</v>
      </c>
      <c r="C191" s="159" t="s">
        <v>317</v>
      </c>
      <c r="D191" s="121"/>
      <c r="E191" s="132">
        <f t="shared" si="32"/>
        <v>0</v>
      </c>
      <c r="F191" s="121"/>
      <c r="G191" s="118">
        <f t="shared" si="33"/>
        <v>0</v>
      </c>
      <c r="H191" s="118">
        <f t="shared" si="34"/>
        <v>0</v>
      </c>
      <c r="I191" s="118">
        <f t="shared" si="35"/>
        <v>0</v>
      </c>
      <c r="J191" s="119" t="e">
        <f t="shared" si="36"/>
        <v>#VALUE!</v>
      </c>
      <c r="K191" s="175" t="str">
        <f t="shared" si="37"/>
        <v>XX</v>
      </c>
      <c r="L191" s="118" t="e">
        <f t="shared" si="38"/>
        <v>#VALUE!</v>
      </c>
      <c r="M191" s="120"/>
    </row>
    <row r="192" spans="1:13" ht="12.75" customHeight="1">
      <c r="A192" s="136" t="s">
        <v>849</v>
      </c>
      <c r="B192" s="118">
        <v>25</v>
      </c>
      <c r="C192" s="159" t="s">
        <v>317</v>
      </c>
      <c r="D192" s="121"/>
      <c r="E192" s="132">
        <f t="shared" si="32"/>
        <v>0</v>
      </c>
      <c r="F192" s="121"/>
      <c r="G192" s="118">
        <f t="shared" si="33"/>
        <v>0</v>
      </c>
      <c r="H192" s="118">
        <f t="shared" si="34"/>
        <v>0</v>
      </c>
      <c r="I192" s="118">
        <f t="shared" si="35"/>
        <v>0</v>
      </c>
      <c r="J192" s="119" t="e">
        <f t="shared" si="36"/>
        <v>#VALUE!</v>
      </c>
      <c r="K192" s="175" t="str">
        <f t="shared" si="37"/>
        <v>XX</v>
      </c>
      <c r="L192" s="118" t="e">
        <f t="shared" si="38"/>
        <v>#VALUE!</v>
      </c>
      <c r="M192" s="120"/>
    </row>
    <row r="193" spans="1:13" ht="12.75" customHeight="1">
      <c r="A193" s="136" t="s">
        <v>850</v>
      </c>
      <c r="B193" s="118">
        <v>41</v>
      </c>
      <c r="C193" s="159" t="s">
        <v>317</v>
      </c>
      <c r="D193" s="121"/>
      <c r="E193" s="132">
        <f t="shared" si="32"/>
        <v>0</v>
      </c>
      <c r="F193" s="121"/>
      <c r="G193" s="118">
        <f t="shared" si="33"/>
        <v>0</v>
      </c>
      <c r="H193" s="118">
        <f t="shared" si="34"/>
        <v>0</v>
      </c>
      <c r="I193" s="118">
        <f t="shared" si="35"/>
        <v>0</v>
      </c>
      <c r="J193" s="119" t="e">
        <f t="shared" si="36"/>
        <v>#VALUE!</v>
      </c>
      <c r="K193" s="175" t="str">
        <f t="shared" si="37"/>
        <v>XX</v>
      </c>
      <c r="L193" s="118" t="e">
        <f t="shared" si="38"/>
        <v>#VALUE!</v>
      </c>
      <c r="M193" s="120"/>
    </row>
    <row r="194" spans="1:13" ht="12.75" customHeight="1">
      <c r="A194" s="135" t="s">
        <v>340</v>
      </c>
      <c r="B194" s="118"/>
      <c r="C194" s="159"/>
      <c r="D194" s="121"/>
      <c r="E194" s="132">
        <f t="shared" si="32"/>
        <v>0</v>
      </c>
      <c r="F194" s="121"/>
      <c r="G194" s="118">
        <f t="shared" si="33"/>
        <v>0</v>
      </c>
      <c r="H194" s="118">
        <f t="shared" si="34"/>
        <v>0</v>
      </c>
      <c r="I194" s="118">
        <f t="shared" si="35"/>
        <v>0</v>
      </c>
      <c r="J194" s="119" t="e">
        <f t="shared" si="36"/>
        <v>#VALUE!</v>
      </c>
      <c r="K194" s="175" t="str">
        <f t="shared" si="37"/>
        <v>XX</v>
      </c>
      <c r="L194" s="118" t="e">
        <f t="shared" si="38"/>
        <v>#VALUE!</v>
      </c>
      <c r="M194" s="120"/>
    </row>
    <row r="195" spans="1:13" ht="12.75" customHeight="1">
      <c r="A195" s="136" t="s">
        <v>851</v>
      </c>
      <c r="B195" s="118">
        <v>1</v>
      </c>
      <c r="C195" s="159" t="s">
        <v>317</v>
      </c>
      <c r="D195" s="121"/>
      <c r="E195" s="132">
        <f t="shared" si="32"/>
        <v>0</v>
      </c>
      <c r="F195" s="121"/>
      <c r="G195" s="118">
        <f t="shared" si="33"/>
        <v>0</v>
      </c>
      <c r="H195" s="118">
        <f t="shared" si="34"/>
        <v>0</v>
      </c>
      <c r="I195" s="118">
        <f t="shared" si="35"/>
        <v>0</v>
      </c>
      <c r="J195" s="119" t="e">
        <f t="shared" si="36"/>
        <v>#VALUE!</v>
      </c>
      <c r="K195" s="175" t="str">
        <f t="shared" si="37"/>
        <v>XX</v>
      </c>
      <c r="L195" s="118" t="e">
        <f t="shared" si="38"/>
        <v>#VALUE!</v>
      </c>
      <c r="M195" s="120"/>
    </row>
    <row r="196" spans="1:13" ht="12.75" customHeight="1">
      <c r="A196" s="136" t="s">
        <v>852</v>
      </c>
      <c r="B196" s="118">
        <v>4</v>
      </c>
      <c r="C196" s="159" t="s">
        <v>248</v>
      </c>
      <c r="D196" s="121"/>
      <c r="E196" s="132">
        <f t="shared" si="32"/>
        <v>0</v>
      </c>
      <c r="F196" s="121"/>
      <c r="G196" s="118">
        <f t="shared" si="33"/>
        <v>0</v>
      </c>
      <c r="H196" s="118">
        <f t="shared" si="34"/>
        <v>0</v>
      </c>
      <c r="I196" s="118">
        <f t="shared" si="35"/>
        <v>0</v>
      </c>
      <c r="J196" s="119" t="e">
        <f t="shared" si="36"/>
        <v>#VALUE!</v>
      </c>
      <c r="K196" s="175" t="str">
        <f t="shared" si="37"/>
        <v>XX</v>
      </c>
      <c r="L196" s="118" t="e">
        <f t="shared" si="38"/>
        <v>#VALUE!</v>
      </c>
      <c r="M196" s="199"/>
    </row>
    <row r="197" spans="1:13" ht="12.75" customHeight="1">
      <c r="A197" s="136" t="s">
        <v>343</v>
      </c>
      <c r="B197" s="118">
        <v>2</v>
      </c>
      <c r="C197" s="159" t="s">
        <v>248</v>
      </c>
      <c r="D197" s="121"/>
      <c r="E197" s="132">
        <f t="shared" si="32"/>
        <v>0</v>
      </c>
      <c r="F197" s="121"/>
      <c r="G197" s="118">
        <f t="shared" si="33"/>
        <v>0</v>
      </c>
      <c r="H197" s="118">
        <f t="shared" si="34"/>
        <v>0</v>
      </c>
      <c r="I197" s="118">
        <f t="shared" si="35"/>
        <v>0</v>
      </c>
      <c r="J197" s="119" t="e">
        <f t="shared" si="36"/>
        <v>#VALUE!</v>
      </c>
      <c r="K197" s="175" t="str">
        <f t="shared" si="37"/>
        <v>XX</v>
      </c>
      <c r="L197" s="118" t="e">
        <f t="shared" si="38"/>
        <v>#VALUE!</v>
      </c>
      <c r="M197" s="120"/>
    </row>
    <row r="198" spans="1:13" ht="12.75" customHeight="1">
      <c r="A198" s="135" t="s">
        <v>344</v>
      </c>
      <c r="B198" s="118"/>
      <c r="C198" s="159"/>
      <c r="D198" s="121"/>
      <c r="E198" s="132">
        <f t="shared" si="32"/>
        <v>0</v>
      </c>
      <c r="F198" s="121"/>
      <c r="G198" s="118">
        <f t="shared" si="33"/>
        <v>0</v>
      </c>
      <c r="H198" s="118">
        <f t="shared" si="34"/>
        <v>0</v>
      </c>
      <c r="I198" s="118">
        <f t="shared" si="35"/>
        <v>0</v>
      </c>
      <c r="J198" s="119" t="e">
        <f t="shared" si="36"/>
        <v>#VALUE!</v>
      </c>
      <c r="K198" s="175" t="str">
        <f t="shared" si="37"/>
        <v>XX</v>
      </c>
      <c r="L198" s="118" t="e">
        <f t="shared" si="38"/>
        <v>#VALUE!</v>
      </c>
      <c r="M198" s="120"/>
    </row>
    <row r="199" spans="1:13" ht="12.75" customHeight="1">
      <c r="A199" s="136" t="s">
        <v>345</v>
      </c>
      <c r="B199" s="118">
        <v>5</v>
      </c>
      <c r="C199" s="159" t="s">
        <v>248</v>
      </c>
      <c r="D199" s="121"/>
      <c r="E199" s="132">
        <f t="shared" si="32"/>
        <v>0</v>
      </c>
      <c r="F199" s="121"/>
      <c r="G199" s="118">
        <f t="shared" si="33"/>
        <v>0</v>
      </c>
      <c r="H199" s="118">
        <f t="shared" si="34"/>
        <v>0</v>
      </c>
      <c r="I199" s="118">
        <f t="shared" si="35"/>
        <v>0</v>
      </c>
      <c r="J199" s="119" t="e">
        <f t="shared" si="36"/>
        <v>#VALUE!</v>
      </c>
      <c r="K199" s="175" t="str">
        <f t="shared" si="37"/>
        <v>XX</v>
      </c>
      <c r="L199" s="118" t="e">
        <f t="shared" si="38"/>
        <v>#VALUE!</v>
      </c>
      <c r="M199" s="120"/>
    </row>
    <row r="200" spans="1:13" ht="12.75" customHeight="1">
      <c r="A200" s="136" t="s">
        <v>346</v>
      </c>
      <c r="B200" s="118">
        <v>40</v>
      </c>
      <c r="C200" s="159" t="s">
        <v>248</v>
      </c>
      <c r="D200" s="121"/>
      <c r="E200" s="132">
        <f t="shared" si="32"/>
        <v>0</v>
      </c>
      <c r="F200" s="121"/>
      <c r="G200" s="118">
        <f t="shared" si="33"/>
        <v>0</v>
      </c>
      <c r="H200" s="118">
        <f t="shared" si="34"/>
        <v>0</v>
      </c>
      <c r="I200" s="118">
        <f t="shared" si="35"/>
        <v>0</v>
      </c>
      <c r="J200" s="119" t="e">
        <f t="shared" si="36"/>
        <v>#VALUE!</v>
      </c>
      <c r="K200" s="175" t="str">
        <f t="shared" si="37"/>
        <v>XX</v>
      </c>
      <c r="L200" s="118" t="e">
        <f t="shared" si="38"/>
        <v>#VALUE!</v>
      </c>
      <c r="M200" s="120"/>
    </row>
    <row r="201" spans="1:13" ht="12.75" customHeight="1">
      <c r="A201" s="136" t="s">
        <v>347</v>
      </c>
      <c r="B201" s="118">
        <v>2</v>
      </c>
      <c r="C201" s="159" t="s">
        <v>248</v>
      </c>
      <c r="D201" s="121"/>
      <c r="E201" s="132">
        <f t="shared" si="32"/>
        <v>0</v>
      </c>
      <c r="F201" s="121"/>
      <c r="G201" s="118">
        <f t="shared" si="33"/>
        <v>0</v>
      </c>
      <c r="H201" s="118">
        <f t="shared" si="34"/>
        <v>0</v>
      </c>
      <c r="I201" s="118">
        <f t="shared" si="35"/>
        <v>0</v>
      </c>
      <c r="J201" s="119" t="e">
        <f t="shared" si="36"/>
        <v>#VALUE!</v>
      </c>
      <c r="K201" s="175" t="str">
        <f t="shared" si="37"/>
        <v>XX</v>
      </c>
      <c r="L201" s="118" t="e">
        <f t="shared" si="38"/>
        <v>#VALUE!</v>
      </c>
      <c r="M201" s="120"/>
    </row>
    <row r="202" spans="1:13" ht="12.75" customHeight="1">
      <c r="A202" s="136" t="s">
        <v>666</v>
      </c>
      <c r="B202" s="118">
        <v>4</v>
      </c>
      <c r="C202" s="159" t="s">
        <v>248</v>
      </c>
      <c r="D202" s="121"/>
      <c r="E202" s="132">
        <f t="shared" si="32"/>
        <v>0</v>
      </c>
      <c r="F202" s="121"/>
      <c r="G202" s="118">
        <f t="shared" si="33"/>
        <v>0</v>
      </c>
      <c r="H202" s="118">
        <f t="shared" si="34"/>
        <v>0</v>
      </c>
      <c r="I202" s="118">
        <f t="shared" si="35"/>
        <v>0</v>
      </c>
      <c r="J202" s="119" t="e">
        <f t="shared" si="36"/>
        <v>#VALUE!</v>
      </c>
      <c r="K202" s="175" t="str">
        <f t="shared" si="37"/>
        <v>XX</v>
      </c>
      <c r="L202" s="118" t="e">
        <f t="shared" si="38"/>
        <v>#VALUE!</v>
      </c>
      <c r="M202" s="120"/>
    </row>
    <row r="203" spans="1:13" ht="12.75" customHeight="1">
      <c r="A203" s="136" t="s">
        <v>667</v>
      </c>
      <c r="B203" s="118">
        <v>2</v>
      </c>
      <c r="C203" s="159" t="s">
        <v>248</v>
      </c>
      <c r="D203" s="121"/>
      <c r="E203" s="132">
        <f t="shared" si="32"/>
        <v>0</v>
      </c>
      <c r="F203" s="121"/>
      <c r="G203" s="118">
        <f t="shared" si="33"/>
        <v>0</v>
      </c>
      <c r="H203" s="118">
        <f t="shared" si="34"/>
        <v>0</v>
      </c>
      <c r="I203" s="118">
        <f t="shared" si="35"/>
        <v>0</v>
      </c>
      <c r="J203" s="119" t="e">
        <f t="shared" si="36"/>
        <v>#VALUE!</v>
      </c>
      <c r="K203" s="175" t="str">
        <f t="shared" si="37"/>
        <v>XX</v>
      </c>
      <c r="L203" s="118" t="e">
        <f t="shared" si="38"/>
        <v>#VALUE!</v>
      </c>
      <c r="M203" s="120"/>
    </row>
    <row r="204" spans="1:13" ht="12.75" customHeight="1">
      <c r="A204" s="136" t="s">
        <v>853</v>
      </c>
      <c r="B204" s="118">
        <v>6</v>
      </c>
      <c r="C204" s="159" t="s">
        <v>248</v>
      </c>
      <c r="D204" s="121"/>
      <c r="E204" s="132">
        <f t="shared" si="32"/>
        <v>0</v>
      </c>
      <c r="F204" s="121"/>
      <c r="G204" s="118">
        <f t="shared" si="33"/>
        <v>0</v>
      </c>
      <c r="H204" s="118">
        <f t="shared" si="34"/>
        <v>0</v>
      </c>
      <c r="I204" s="118">
        <f t="shared" si="35"/>
        <v>0</v>
      </c>
      <c r="J204" s="119" t="e">
        <f t="shared" si="36"/>
        <v>#VALUE!</v>
      </c>
      <c r="K204" s="175" t="str">
        <f t="shared" si="37"/>
        <v>XX</v>
      </c>
      <c r="L204" s="118" t="e">
        <f t="shared" si="38"/>
        <v>#VALUE!</v>
      </c>
      <c r="M204" s="120"/>
    </row>
    <row r="205" spans="1:13" ht="12.75" customHeight="1">
      <c r="A205" s="136" t="s">
        <v>854</v>
      </c>
      <c r="B205" s="118">
        <v>1</v>
      </c>
      <c r="C205" s="159" t="s">
        <v>248</v>
      </c>
      <c r="D205" s="121"/>
      <c r="E205" s="132">
        <f t="shared" si="32"/>
        <v>0</v>
      </c>
      <c r="F205" s="121"/>
      <c r="G205" s="118">
        <f t="shared" si="33"/>
        <v>0</v>
      </c>
      <c r="H205" s="118">
        <f t="shared" si="34"/>
        <v>0</v>
      </c>
      <c r="I205" s="118">
        <f t="shared" si="35"/>
        <v>0</v>
      </c>
      <c r="J205" s="119" t="e">
        <f t="shared" si="36"/>
        <v>#VALUE!</v>
      </c>
      <c r="K205" s="175" t="str">
        <f t="shared" si="37"/>
        <v>XX</v>
      </c>
      <c r="L205" s="118" t="e">
        <f t="shared" si="38"/>
        <v>#VALUE!</v>
      </c>
      <c r="M205" s="120"/>
    </row>
    <row r="206" spans="1:13" ht="12.75" customHeight="1">
      <c r="A206" s="135" t="s">
        <v>348</v>
      </c>
      <c r="B206" s="118"/>
      <c r="C206" s="159"/>
      <c r="D206" s="121"/>
      <c r="E206" s="132">
        <f t="shared" si="32"/>
        <v>0</v>
      </c>
      <c r="F206" s="121"/>
      <c r="G206" s="118">
        <f t="shared" si="33"/>
        <v>0</v>
      </c>
      <c r="H206" s="118">
        <f t="shared" si="34"/>
        <v>0</v>
      </c>
      <c r="I206" s="118">
        <f t="shared" si="35"/>
        <v>0</v>
      </c>
      <c r="J206" s="119" t="e">
        <f t="shared" si="36"/>
        <v>#VALUE!</v>
      </c>
      <c r="K206" s="175" t="str">
        <f t="shared" si="37"/>
        <v>XX</v>
      </c>
      <c r="L206" s="118" t="e">
        <f t="shared" si="38"/>
        <v>#VALUE!</v>
      </c>
      <c r="M206" s="120"/>
    </row>
    <row r="207" spans="1:13" ht="12.75" customHeight="1">
      <c r="A207" s="136" t="s">
        <v>671</v>
      </c>
      <c r="B207" s="118">
        <v>2</v>
      </c>
      <c r="C207" s="159" t="s">
        <v>248</v>
      </c>
      <c r="D207" s="121"/>
      <c r="E207" s="132">
        <f t="shared" si="32"/>
        <v>0</v>
      </c>
      <c r="F207" s="121"/>
      <c r="G207" s="118">
        <f t="shared" si="33"/>
        <v>0</v>
      </c>
      <c r="H207" s="118">
        <f t="shared" si="34"/>
        <v>0</v>
      </c>
      <c r="I207" s="118">
        <f t="shared" si="35"/>
        <v>0</v>
      </c>
      <c r="J207" s="119" t="e">
        <f t="shared" si="36"/>
        <v>#VALUE!</v>
      </c>
      <c r="K207" s="175" t="str">
        <f t="shared" si="37"/>
        <v>XX</v>
      </c>
      <c r="L207" s="118" t="e">
        <f t="shared" si="38"/>
        <v>#VALUE!</v>
      </c>
      <c r="M207" s="120"/>
    </row>
    <row r="208" spans="1:13" ht="12.75" customHeight="1">
      <c r="A208" s="136" t="s">
        <v>349</v>
      </c>
      <c r="B208" s="118">
        <v>6</v>
      </c>
      <c r="C208" s="159" t="s">
        <v>248</v>
      </c>
      <c r="D208" s="121"/>
      <c r="E208" s="132">
        <f t="shared" si="32"/>
        <v>0</v>
      </c>
      <c r="F208" s="121"/>
      <c r="G208" s="118">
        <f t="shared" si="33"/>
        <v>0</v>
      </c>
      <c r="H208" s="118">
        <f t="shared" si="34"/>
        <v>0</v>
      </c>
      <c r="I208" s="118">
        <f t="shared" si="35"/>
        <v>0</v>
      </c>
      <c r="J208" s="119" t="e">
        <f t="shared" si="36"/>
        <v>#VALUE!</v>
      </c>
      <c r="K208" s="175" t="str">
        <f t="shared" si="37"/>
        <v>XX</v>
      </c>
      <c r="L208" s="118" t="e">
        <f t="shared" si="38"/>
        <v>#VALUE!</v>
      </c>
      <c r="M208" s="120"/>
    </row>
    <row r="209" spans="1:13" ht="12.75" customHeight="1">
      <c r="A209" s="136" t="s">
        <v>855</v>
      </c>
      <c r="B209" s="118">
        <v>50</v>
      </c>
      <c r="C209" s="159" t="s">
        <v>317</v>
      </c>
      <c r="D209" s="121"/>
      <c r="E209" s="132">
        <f t="shared" si="32"/>
        <v>0</v>
      </c>
      <c r="F209" s="121"/>
      <c r="G209" s="118">
        <f t="shared" si="33"/>
        <v>0</v>
      </c>
      <c r="H209" s="118">
        <f t="shared" si="34"/>
        <v>0</v>
      </c>
      <c r="I209" s="118">
        <f t="shared" si="35"/>
        <v>0</v>
      </c>
      <c r="J209" s="119" t="e">
        <f t="shared" si="36"/>
        <v>#VALUE!</v>
      </c>
      <c r="K209" s="175" t="str">
        <f t="shared" si="37"/>
        <v>XX</v>
      </c>
      <c r="L209" s="118" t="e">
        <f t="shared" si="38"/>
        <v>#VALUE!</v>
      </c>
      <c r="M209" s="120"/>
    </row>
    <row r="210" spans="1:13" ht="12.75" customHeight="1">
      <c r="A210" s="136" t="s">
        <v>673</v>
      </c>
      <c r="B210" s="118">
        <v>50</v>
      </c>
      <c r="C210" s="159" t="s">
        <v>317</v>
      </c>
      <c r="D210" s="121"/>
      <c r="E210" s="132">
        <f t="shared" si="32"/>
        <v>0</v>
      </c>
      <c r="F210" s="121"/>
      <c r="G210" s="118">
        <f t="shared" si="33"/>
        <v>0</v>
      </c>
      <c r="H210" s="118">
        <f t="shared" si="34"/>
        <v>0</v>
      </c>
      <c r="I210" s="118">
        <f t="shared" si="35"/>
        <v>0</v>
      </c>
      <c r="J210" s="119" t="e">
        <f t="shared" si="36"/>
        <v>#VALUE!</v>
      </c>
      <c r="K210" s="175" t="str">
        <f t="shared" si="37"/>
        <v>XX</v>
      </c>
      <c r="L210" s="118" t="e">
        <f t="shared" si="38"/>
        <v>#VALUE!</v>
      </c>
      <c r="M210" s="120"/>
    </row>
    <row r="211" spans="1:13" ht="12.75" customHeight="1">
      <c r="A211" s="135" t="s">
        <v>856</v>
      </c>
      <c r="B211" s="118"/>
      <c r="C211" s="159"/>
      <c r="D211" s="121"/>
      <c r="E211" s="132">
        <f t="shared" si="32"/>
        <v>0</v>
      </c>
      <c r="F211" s="121"/>
      <c r="G211" s="118">
        <f t="shared" si="33"/>
        <v>0</v>
      </c>
      <c r="H211" s="118">
        <f t="shared" si="34"/>
        <v>0</v>
      </c>
      <c r="I211" s="118">
        <f t="shared" si="35"/>
        <v>0</v>
      </c>
      <c r="J211" s="119" t="e">
        <f t="shared" si="36"/>
        <v>#VALUE!</v>
      </c>
      <c r="K211" s="175" t="str">
        <f t="shared" si="37"/>
        <v>XX</v>
      </c>
      <c r="L211" s="118" t="e">
        <f t="shared" si="38"/>
        <v>#VALUE!</v>
      </c>
      <c r="M211" s="120"/>
    </row>
    <row r="212" spans="1:13" ht="12.75" customHeight="1">
      <c r="A212" s="136" t="s">
        <v>857</v>
      </c>
      <c r="B212" s="118">
        <v>62</v>
      </c>
      <c r="C212" s="159" t="s">
        <v>317</v>
      </c>
      <c r="D212" s="121"/>
      <c r="E212" s="132">
        <f t="shared" si="32"/>
        <v>0</v>
      </c>
      <c r="F212" s="121"/>
      <c r="G212" s="118">
        <f t="shared" si="33"/>
        <v>0</v>
      </c>
      <c r="H212" s="118">
        <f t="shared" si="34"/>
        <v>0</v>
      </c>
      <c r="I212" s="118">
        <f t="shared" si="35"/>
        <v>0</v>
      </c>
      <c r="J212" s="119" t="e">
        <f t="shared" si="36"/>
        <v>#VALUE!</v>
      </c>
      <c r="K212" s="175" t="str">
        <f t="shared" si="37"/>
        <v>XX</v>
      </c>
      <c r="L212" s="118" t="e">
        <f t="shared" si="38"/>
        <v>#VALUE!</v>
      </c>
      <c r="M212" s="120"/>
    </row>
    <row r="213" spans="1:13" ht="12.75" customHeight="1">
      <c r="A213" s="136" t="s">
        <v>858</v>
      </c>
      <c r="B213" s="118">
        <v>6</v>
      </c>
      <c r="C213" s="159" t="s">
        <v>317</v>
      </c>
      <c r="D213" s="121"/>
      <c r="E213" s="132">
        <f t="shared" si="32"/>
        <v>0</v>
      </c>
      <c r="F213" s="121"/>
      <c r="G213" s="118">
        <f t="shared" si="33"/>
        <v>0</v>
      </c>
      <c r="H213" s="118">
        <f t="shared" si="34"/>
        <v>0</v>
      </c>
      <c r="I213" s="118">
        <f t="shared" si="35"/>
        <v>0</v>
      </c>
      <c r="J213" s="119" t="e">
        <f t="shared" si="36"/>
        <v>#VALUE!</v>
      </c>
      <c r="K213" s="175" t="str">
        <f t="shared" si="37"/>
        <v>XX</v>
      </c>
      <c r="L213" s="118" t="e">
        <f t="shared" si="38"/>
        <v>#VALUE!</v>
      </c>
      <c r="M213" s="120"/>
    </row>
    <row r="214" spans="1:13" ht="12.75" customHeight="1">
      <c r="A214" s="136" t="s">
        <v>859</v>
      </c>
      <c r="B214" s="118">
        <v>19</v>
      </c>
      <c r="C214" s="159" t="s">
        <v>317</v>
      </c>
      <c r="D214" s="121"/>
      <c r="E214" s="132">
        <f t="shared" si="32"/>
        <v>0</v>
      </c>
      <c r="F214" s="121"/>
      <c r="G214" s="118">
        <f t="shared" si="33"/>
        <v>0</v>
      </c>
      <c r="H214" s="118">
        <f t="shared" si="34"/>
        <v>0</v>
      </c>
      <c r="I214" s="118">
        <f t="shared" si="35"/>
        <v>0</v>
      </c>
      <c r="J214" s="119" t="e">
        <f t="shared" si="36"/>
        <v>#VALUE!</v>
      </c>
      <c r="K214" s="175" t="str">
        <f t="shared" si="37"/>
        <v>XX</v>
      </c>
      <c r="L214" s="118" t="e">
        <f t="shared" si="38"/>
        <v>#VALUE!</v>
      </c>
      <c r="M214" s="120"/>
    </row>
    <row r="215" spans="1:13" ht="12.75" customHeight="1">
      <c r="A215" s="136" t="s">
        <v>860</v>
      </c>
      <c r="B215" s="118">
        <v>23</v>
      </c>
      <c r="C215" s="159" t="s">
        <v>317</v>
      </c>
      <c r="D215" s="121"/>
      <c r="E215" s="132">
        <f t="shared" si="32"/>
        <v>0</v>
      </c>
      <c r="F215" s="121"/>
      <c r="G215" s="118">
        <f t="shared" si="33"/>
        <v>0</v>
      </c>
      <c r="H215" s="118">
        <f t="shared" si="34"/>
        <v>0</v>
      </c>
      <c r="I215" s="118">
        <f t="shared" si="35"/>
        <v>0</v>
      </c>
      <c r="J215" s="119" t="e">
        <f t="shared" si="36"/>
        <v>#VALUE!</v>
      </c>
      <c r="K215" s="175" t="str">
        <f t="shared" si="37"/>
        <v>XX</v>
      </c>
      <c r="L215" s="118" t="e">
        <f t="shared" si="38"/>
        <v>#VALUE!</v>
      </c>
      <c r="M215" s="120"/>
    </row>
    <row r="216" spans="1:13" ht="12.75" customHeight="1">
      <c r="A216" s="136" t="s">
        <v>861</v>
      </c>
      <c r="B216" s="118">
        <v>30</v>
      </c>
      <c r="C216" s="159" t="s">
        <v>317</v>
      </c>
      <c r="D216" s="121"/>
      <c r="E216" s="132">
        <f t="shared" si="32"/>
        <v>0</v>
      </c>
      <c r="F216" s="121"/>
      <c r="G216" s="118">
        <f t="shared" si="33"/>
        <v>0</v>
      </c>
      <c r="H216" s="118">
        <f t="shared" si="34"/>
        <v>0</v>
      </c>
      <c r="I216" s="118">
        <f t="shared" si="35"/>
        <v>0</v>
      </c>
      <c r="J216" s="119" t="e">
        <f t="shared" si="36"/>
        <v>#VALUE!</v>
      </c>
      <c r="K216" s="175" t="str">
        <f t="shared" si="37"/>
        <v>XX</v>
      </c>
      <c r="L216" s="118" t="e">
        <f t="shared" si="38"/>
        <v>#VALUE!</v>
      </c>
      <c r="M216" s="120"/>
    </row>
    <row r="217" spans="1:13" ht="12.75" customHeight="1">
      <c r="A217" s="136" t="s">
        <v>862</v>
      </c>
      <c r="B217" s="118">
        <v>250</v>
      </c>
      <c r="C217" s="159" t="s">
        <v>317</v>
      </c>
      <c r="D217" s="121"/>
      <c r="E217" s="132">
        <f t="shared" si="32"/>
        <v>0</v>
      </c>
      <c r="F217" s="121"/>
      <c r="G217" s="118">
        <f t="shared" si="33"/>
        <v>0</v>
      </c>
      <c r="H217" s="118">
        <f t="shared" si="34"/>
        <v>0</v>
      </c>
      <c r="I217" s="118">
        <f t="shared" si="35"/>
        <v>0</v>
      </c>
      <c r="J217" s="119" t="e">
        <f t="shared" si="36"/>
        <v>#VALUE!</v>
      </c>
      <c r="K217" s="175" t="str">
        <f t="shared" si="37"/>
        <v>XX</v>
      </c>
      <c r="L217" s="118" t="e">
        <f t="shared" si="38"/>
        <v>#VALUE!</v>
      </c>
      <c r="M217" s="120"/>
    </row>
    <row r="218" spans="1:13" ht="12.75" customHeight="1">
      <c r="A218" s="136" t="s">
        <v>863</v>
      </c>
      <c r="B218" s="118">
        <v>250</v>
      </c>
      <c r="C218" s="159" t="s">
        <v>317</v>
      </c>
      <c r="D218" s="121"/>
      <c r="E218" s="132">
        <f t="shared" si="32"/>
        <v>0</v>
      </c>
      <c r="F218" s="121"/>
      <c r="G218" s="118">
        <f t="shared" si="33"/>
        <v>0</v>
      </c>
      <c r="H218" s="118">
        <f t="shared" si="34"/>
        <v>0</v>
      </c>
      <c r="I218" s="118">
        <f t="shared" si="35"/>
        <v>0</v>
      </c>
      <c r="J218" s="119" t="e">
        <f t="shared" si="36"/>
        <v>#VALUE!</v>
      </c>
      <c r="K218" s="175" t="str">
        <f t="shared" si="37"/>
        <v>XX</v>
      </c>
      <c r="L218" s="118" t="e">
        <f t="shared" si="38"/>
        <v>#VALUE!</v>
      </c>
      <c r="M218" s="120"/>
    </row>
    <row r="219" spans="1:13" ht="12.75" customHeight="1">
      <c r="A219" s="136" t="s">
        <v>864</v>
      </c>
      <c r="B219" s="118">
        <v>252</v>
      </c>
      <c r="C219" s="159" t="s">
        <v>317</v>
      </c>
      <c r="D219" s="121"/>
      <c r="E219" s="132">
        <f t="shared" si="32"/>
        <v>0</v>
      </c>
      <c r="F219" s="121"/>
      <c r="G219" s="118">
        <f t="shared" si="33"/>
        <v>0</v>
      </c>
      <c r="H219" s="118">
        <f t="shared" si="34"/>
        <v>0</v>
      </c>
      <c r="I219" s="118">
        <f t="shared" si="35"/>
        <v>0</v>
      </c>
      <c r="J219" s="119" t="e">
        <f t="shared" si="36"/>
        <v>#VALUE!</v>
      </c>
      <c r="K219" s="175" t="str">
        <f t="shared" si="37"/>
        <v>XX</v>
      </c>
      <c r="L219" s="118" t="e">
        <f t="shared" si="38"/>
        <v>#VALUE!</v>
      </c>
      <c r="M219" s="120"/>
    </row>
    <row r="220" spans="1:13" ht="12.75" customHeight="1">
      <c r="A220" s="136" t="s">
        <v>865</v>
      </c>
      <c r="B220" s="118">
        <v>96</v>
      </c>
      <c r="C220" s="159" t="s">
        <v>317</v>
      </c>
      <c r="D220" s="121"/>
      <c r="E220" s="132">
        <f t="shared" si="32"/>
        <v>0</v>
      </c>
      <c r="F220" s="121"/>
      <c r="G220" s="118">
        <f t="shared" si="33"/>
        <v>0</v>
      </c>
      <c r="H220" s="118">
        <f t="shared" si="34"/>
        <v>0</v>
      </c>
      <c r="I220" s="118">
        <f t="shared" si="35"/>
        <v>0</v>
      </c>
      <c r="J220" s="119" t="e">
        <f t="shared" si="36"/>
        <v>#VALUE!</v>
      </c>
      <c r="K220" s="175" t="str">
        <f t="shared" si="37"/>
        <v>XX</v>
      </c>
      <c r="L220" s="118" t="e">
        <f t="shared" si="38"/>
        <v>#VALUE!</v>
      </c>
      <c r="M220" s="120"/>
    </row>
    <row r="221" spans="1:13" ht="12.75" customHeight="1">
      <c r="A221" s="136" t="s">
        <v>866</v>
      </c>
      <c r="B221" s="118">
        <v>96</v>
      </c>
      <c r="C221" s="159" t="s">
        <v>317</v>
      </c>
      <c r="D221" s="121"/>
      <c r="E221" s="132">
        <f t="shared" si="32"/>
        <v>0</v>
      </c>
      <c r="F221" s="121"/>
      <c r="G221" s="118">
        <f t="shared" si="33"/>
        <v>0</v>
      </c>
      <c r="H221" s="118">
        <f t="shared" si="34"/>
        <v>0</v>
      </c>
      <c r="I221" s="118">
        <f t="shared" si="35"/>
        <v>0</v>
      </c>
      <c r="J221" s="119" t="e">
        <f t="shared" si="36"/>
        <v>#VALUE!</v>
      </c>
      <c r="K221" s="175" t="str">
        <f t="shared" si="37"/>
        <v>XX</v>
      </c>
      <c r="L221" s="118" t="e">
        <f t="shared" si="38"/>
        <v>#VALUE!</v>
      </c>
      <c r="M221" s="120"/>
    </row>
    <row r="222" spans="1:13" ht="12.75" customHeight="1">
      <c r="A222" s="136" t="s">
        <v>867</v>
      </c>
      <c r="B222" s="118">
        <v>96</v>
      </c>
      <c r="C222" s="159" t="s">
        <v>317</v>
      </c>
      <c r="D222" s="121"/>
      <c r="E222" s="132">
        <f t="shared" si="32"/>
        <v>0</v>
      </c>
      <c r="F222" s="121"/>
      <c r="G222" s="118">
        <f t="shared" si="33"/>
        <v>0</v>
      </c>
      <c r="H222" s="118">
        <f t="shared" si="34"/>
        <v>0</v>
      </c>
      <c r="I222" s="118">
        <f t="shared" si="35"/>
        <v>0</v>
      </c>
      <c r="J222" s="119" t="e">
        <f t="shared" si="36"/>
        <v>#VALUE!</v>
      </c>
      <c r="K222" s="175" t="str">
        <f t="shared" si="37"/>
        <v>XX</v>
      </c>
      <c r="L222" s="118" t="e">
        <f t="shared" si="38"/>
        <v>#VALUE!</v>
      </c>
      <c r="M222" s="120"/>
    </row>
    <row r="223" spans="1:13" ht="12.75" customHeight="1">
      <c r="A223" s="136" t="s">
        <v>868</v>
      </c>
      <c r="B223" s="118">
        <v>500</v>
      </c>
      <c r="C223" s="159" t="s">
        <v>317</v>
      </c>
      <c r="D223" s="121"/>
      <c r="E223" s="132">
        <f t="shared" ref="E223:E255" si="39">D223*B223</f>
        <v>0</v>
      </c>
      <c r="F223" s="121"/>
      <c r="G223" s="118">
        <f t="shared" ref="G223:G255" si="40">F223*B223</f>
        <v>0</v>
      </c>
      <c r="H223" s="118">
        <f t="shared" ref="H223:H255" si="41">+D223+F223</f>
        <v>0</v>
      </c>
      <c r="I223" s="118">
        <f t="shared" ref="I223:I255" si="42">E223+G223</f>
        <v>0</v>
      </c>
      <c r="J223" s="119" t="e">
        <f t="shared" ref="J223:J255" si="43">K223*I223</f>
        <v>#VALUE!</v>
      </c>
      <c r="K223" s="175" t="str">
        <f t="shared" ref="K223:K255" si="44">$K$12</f>
        <v>XX</v>
      </c>
      <c r="L223" s="118" t="e">
        <f t="shared" ref="L223:L255" si="45">I223+J223</f>
        <v>#VALUE!</v>
      </c>
      <c r="M223" s="120"/>
    </row>
    <row r="224" spans="1:13" ht="12.75" customHeight="1">
      <c r="A224" s="136" t="s">
        <v>869</v>
      </c>
      <c r="B224" s="118">
        <v>500</v>
      </c>
      <c r="C224" s="159" t="s">
        <v>317</v>
      </c>
      <c r="D224" s="121"/>
      <c r="E224" s="132">
        <f t="shared" si="39"/>
        <v>0</v>
      </c>
      <c r="F224" s="121"/>
      <c r="G224" s="118">
        <f t="shared" si="40"/>
        <v>0</v>
      </c>
      <c r="H224" s="118">
        <f t="shared" si="41"/>
        <v>0</v>
      </c>
      <c r="I224" s="118">
        <f t="shared" si="42"/>
        <v>0</v>
      </c>
      <c r="J224" s="119" t="e">
        <f t="shared" si="43"/>
        <v>#VALUE!</v>
      </c>
      <c r="K224" s="175" t="str">
        <f t="shared" si="44"/>
        <v>XX</v>
      </c>
      <c r="L224" s="118" t="e">
        <f t="shared" si="45"/>
        <v>#VALUE!</v>
      </c>
      <c r="M224" s="120"/>
    </row>
    <row r="225" spans="1:13" ht="12.75" customHeight="1">
      <c r="A225" s="135" t="s">
        <v>870</v>
      </c>
      <c r="B225" s="118"/>
      <c r="C225" s="159"/>
      <c r="D225" s="121"/>
      <c r="E225" s="132">
        <f t="shared" si="39"/>
        <v>0</v>
      </c>
      <c r="F225" s="121"/>
      <c r="G225" s="118">
        <f t="shared" si="40"/>
        <v>0</v>
      </c>
      <c r="H225" s="118">
        <f t="shared" si="41"/>
        <v>0</v>
      </c>
      <c r="I225" s="118">
        <f t="shared" si="42"/>
        <v>0</v>
      </c>
      <c r="J225" s="119" t="e">
        <f t="shared" si="43"/>
        <v>#VALUE!</v>
      </c>
      <c r="K225" s="175" t="str">
        <f t="shared" si="44"/>
        <v>XX</v>
      </c>
      <c r="L225" s="118" t="e">
        <f t="shared" si="45"/>
        <v>#VALUE!</v>
      </c>
      <c r="M225" s="120"/>
    </row>
    <row r="226" spans="1:13" ht="12.75" customHeight="1">
      <c r="A226" s="136" t="s">
        <v>871</v>
      </c>
      <c r="B226" s="118">
        <v>34</v>
      </c>
      <c r="C226" s="159" t="s">
        <v>317</v>
      </c>
      <c r="D226" s="121"/>
      <c r="E226" s="132">
        <f t="shared" si="39"/>
        <v>0</v>
      </c>
      <c r="F226" s="121"/>
      <c r="G226" s="118">
        <f t="shared" si="40"/>
        <v>0</v>
      </c>
      <c r="H226" s="118">
        <f t="shared" si="41"/>
        <v>0</v>
      </c>
      <c r="I226" s="118">
        <f t="shared" si="42"/>
        <v>0</v>
      </c>
      <c r="J226" s="119" t="e">
        <f t="shared" si="43"/>
        <v>#VALUE!</v>
      </c>
      <c r="K226" s="175" t="str">
        <f t="shared" si="44"/>
        <v>XX</v>
      </c>
      <c r="L226" s="118" t="e">
        <f t="shared" si="45"/>
        <v>#VALUE!</v>
      </c>
      <c r="M226" s="120"/>
    </row>
    <row r="227" spans="1:13" ht="12.75" customHeight="1">
      <c r="A227" s="136" t="s">
        <v>872</v>
      </c>
      <c r="B227" s="118">
        <v>2</v>
      </c>
      <c r="C227" s="159" t="s">
        <v>317</v>
      </c>
      <c r="D227" s="121"/>
      <c r="E227" s="132">
        <f t="shared" si="39"/>
        <v>0</v>
      </c>
      <c r="F227" s="121"/>
      <c r="G227" s="118">
        <f t="shared" si="40"/>
        <v>0</v>
      </c>
      <c r="H227" s="118">
        <f t="shared" si="41"/>
        <v>0</v>
      </c>
      <c r="I227" s="118">
        <f t="shared" si="42"/>
        <v>0</v>
      </c>
      <c r="J227" s="119" t="e">
        <f t="shared" si="43"/>
        <v>#VALUE!</v>
      </c>
      <c r="K227" s="175" t="str">
        <f t="shared" si="44"/>
        <v>XX</v>
      </c>
      <c r="L227" s="118" t="e">
        <f t="shared" si="45"/>
        <v>#VALUE!</v>
      </c>
      <c r="M227" s="120"/>
    </row>
    <row r="228" spans="1:13" ht="12.75" customHeight="1">
      <c r="A228" s="136" t="s">
        <v>1084</v>
      </c>
      <c r="B228" s="118">
        <v>4</v>
      </c>
      <c r="C228" s="159" t="s">
        <v>317</v>
      </c>
      <c r="D228" s="121"/>
      <c r="E228" s="132">
        <f t="shared" si="39"/>
        <v>0</v>
      </c>
      <c r="F228" s="121"/>
      <c r="G228" s="118">
        <f t="shared" si="40"/>
        <v>0</v>
      </c>
      <c r="H228" s="118">
        <f t="shared" si="41"/>
        <v>0</v>
      </c>
      <c r="I228" s="118">
        <f t="shared" si="42"/>
        <v>0</v>
      </c>
      <c r="J228" s="119" t="e">
        <f t="shared" si="43"/>
        <v>#VALUE!</v>
      </c>
      <c r="K228" s="175" t="str">
        <f t="shared" si="44"/>
        <v>XX</v>
      </c>
      <c r="L228" s="118" t="e">
        <f t="shared" si="45"/>
        <v>#VALUE!</v>
      </c>
      <c r="M228" s="120"/>
    </row>
    <row r="229" spans="1:13" ht="12.75" customHeight="1">
      <c r="A229" s="136" t="s">
        <v>873</v>
      </c>
      <c r="B229" s="118">
        <v>8</v>
      </c>
      <c r="C229" s="159" t="s">
        <v>317</v>
      </c>
      <c r="D229" s="121"/>
      <c r="E229" s="132">
        <f t="shared" si="39"/>
        <v>0</v>
      </c>
      <c r="F229" s="121"/>
      <c r="G229" s="118">
        <f t="shared" si="40"/>
        <v>0</v>
      </c>
      <c r="H229" s="118">
        <f t="shared" si="41"/>
        <v>0</v>
      </c>
      <c r="I229" s="118">
        <f t="shared" si="42"/>
        <v>0</v>
      </c>
      <c r="J229" s="119" t="e">
        <f t="shared" si="43"/>
        <v>#VALUE!</v>
      </c>
      <c r="K229" s="175" t="str">
        <f t="shared" si="44"/>
        <v>XX</v>
      </c>
      <c r="L229" s="118" t="e">
        <f t="shared" si="45"/>
        <v>#VALUE!</v>
      </c>
      <c r="M229" s="120"/>
    </row>
    <row r="230" spans="1:13" ht="12.75" customHeight="1">
      <c r="A230" s="136" t="s">
        <v>874</v>
      </c>
      <c r="B230" s="118">
        <v>20</v>
      </c>
      <c r="C230" s="159" t="s">
        <v>317</v>
      </c>
      <c r="D230" s="121"/>
      <c r="E230" s="132">
        <f t="shared" si="39"/>
        <v>0</v>
      </c>
      <c r="F230" s="121"/>
      <c r="G230" s="118">
        <f t="shared" si="40"/>
        <v>0</v>
      </c>
      <c r="H230" s="118">
        <f t="shared" si="41"/>
        <v>0</v>
      </c>
      <c r="I230" s="118">
        <f t="shared" si="42"/>
        <v>0</v>
      </c>
      <c r="J230" s="119" t="e">
        <f t="shared" si="43"/>
        <v>#VALUE!</v>
      </c>
      <c r="K230" s="175" t="str">
        <f t="shared" si="44"/>
        <v>XX</v>
      </c>
      <c r="L230" s="118" t="e">
        <f t="shared" si="45"/>
        <v>#VALUE!</v>
      </c>
      <c r="M230" s="120"/>
    </row>
    <row r="231" spans="1:13" ht="12.75" customHeight="1">
      <c r="A231" s="136" t="s">
        <v>875</v>
      </c>
      <c r="B231" s="118">
        <v>50</v>
      </c>
      <c r="C231" s="159" t="s">
        <v>317</v>
      </c>
      <c r="D231" s="121"/>
      <c r="E231" s="132">
        <f t="shared" si="39"/>
        <v>0</v>
      </c>
      <c r="F231" s="121"/>
      <c r="G231" s="118">
        <f t="shared" si="40"/>
        <v>0</v>
      </c>
      <c r="H231" s="118">
        <f t="shared" si="41"/>
        <v>0</v>
      </c>
      <c r="I231" s="118">
        <f t="shared" si="42"/>
        <v>0</v>
      </c>
      <c r="J231" s="119" t="e">
        <f t="shared" si="43"/>
        <v>#VALUE!</v>
      </c>
      <c r="K231" s="175" t="str">
        <f t="shared" si="44"/>
        <v>XX</v>
      </c>
      <c r="L231" s="118" t="e">
        <f t="shared" si="45"/>
        <v>#VALUE!</v>
      </c>
      <c r="M231" s="120"/>
    </row>
    <row r="232" spans="1:13" ht="12.75" customHeight="1">
      <c r="A232" s="136" t="s">
        <v>876</v>
      </c>
      <c r="B232" s="118">
        <v>8</v>
      </c>
      <c r="C232" s="159" t="s">
        <v>317</v>
      </c>
      <c r="D232" s="121"/>
      <c r="E232" s="132">
        <f t="shared" si="39"/>
        <v>0</v>
      </c>
      <c r="F232" s="121"/>
      <c r="G232" s="118">
        <f t="shared" si="40"/>
        <v>0</v>
      </c>
      <c r="H232" s="118">
        <f t="shared" si="41"/>
        <v>0</v>
      </c>
      <c r="I232" s="118">
        <f t="shared" si="42"/>
        <v>0</v>
      </c>
      <c r="J232" s="119" t="e">
        <f t="shared" si="43"/>
        <v>#VALUE!</v>
      </c>
      <c r="K232" s="175" t="str">
        <f t="shared" si="44"/>
        <v>XX</v>
      </c>
      <c r="L232" s="118" t="e">
        <f t="shared" si="45"/>
        <v>#VALUE!</v>
      </c>
      <c r="M232" s="120"/>
    </row>
    <row r="233" spans="1:13" ht="12.75" customHeight="1">
      <c r="A233" s="136" t="s">
        <v>679</v>
      </c>
      <c r="B233" s="118">
        <v>144</v>
      </c>
      <c r="C233" s="159" t="s">
        <v>317</v>
      </c>
      <c r="D233" s="121"/>
      <c r="E233" s="132">
        <f t="shared" si="39"/>
        <v>0</v>
      </c>
      <c r="F233" s="121"/>
      <c r="G233" s="118">
        <f t="shared" si="40"/>
        <v>0</v>
      </c>
      <c r="H233" s="118">
        <f t="shared" si="41"/>
        <v>0</v>
      </c>
      <c r="I233" s="118">
        <f t="shared" si="42"/>
        <v>0</v>
      </c>
      <c r="J233" s="119" t="e">
        <f t="shared" si="43"/>
        <v>#VALUE!</v>
      </c>
      <c r="K233" s="175" t="str">
        <f t="shared" si="44"/>
        <v>XX</v>
      </c>
      <c r="L233" s="118" t="e">
        <f t="shared" si="45"/>
        <v>#VALUE!</v>
      </c>
      <c r="M233" s="120"/>
    </row>
    <row r="234" spans="1:13" ht="12.75" customHeight="1">
      <c r="A234" s="136" t="s">
        <v>680</v>
      </c>
      <c r="B234" s="118">
        <v>144</v>
      </c>
      <c r="C234" s="159" t="s">
        <v>317</v>
      </c>
      <c r="D234" s="121"/>
      <c r="E234" s="132">
        <f t="shared" si="39"/>
        <v>0</v>
      </c>
      <c r="F234" s="121"/>
      <c r="G234" s="118">
        <f t="shared" si="40"/>
        <v>0</v>
      </c>
      <c r="H234" s="118">
        <f t="shared" si="41"/>
        <v>0</v>
      </c>
      <c r="I234" s="118">
        <f t="shared" si="42"/>
        <v>0</v>
      </c>
      <c r="J234" s="119" t="e">
        <f t="shared" si="43"/>
        <v>#VALUE!</v>
      </c>
      <c r="K234" s="175" t="str">
        <f t="shared" si="44"/>
        <v>XX</v>
      </c>
      <c r="L234" s="118" t="e">
        <f t="shared" si="45"/>
        <v>#VALUE!</v>
      </c>
      <c r="M234" s="120"/>
    </row>
    <row r="235" spans="1:13" ht="12.75" customHeight="1">
      <c r="A235" s="136" t="s">
        <v>681</v>
      </c>
      <c r="B235" s="118">
        <v>144</v>
      </c>
      <c r="C235" s="159" t="s">
        <v>317</v>
      </c>
      <c r="D235" s="121"/>
      <c r="E235" s="132">
        <f t="shared" si="39"/>
        <v>0</v>
      </c>
      <c r="F235" s="121"/>
      <c r="G235" s="118">
        <f t="shared" si="40"/>
        <v>0</v>
      </c>
      <c r="H235" s="118">
        <f t="shared" si="41"/>
        <v>0</v>
      </c>
      <c r="I235" s="118">
        <f t="shared" si="42"/>
        <v>0</v>
      </c>
      <c r="J235" s="119" t="e">
        <f t="shared" si="43"/>
        <v>#VALUE!</v>
      </c>
      <c r="K235" s="175" t="str">
        <f t="shared" si="44"/>
        <v>XX</v>
      </c>
      <c r="L235" s="118" t="e">
        <f t="shared" si="45"/>
        <v>#VALUE!</v>
      </c>
      <c r="M235" s="120"/>
    </row>
    <row r="236" spans="1:13" ht="12.75" customHeight="1">
      <c r="A236" s="135" t="s">
        <v>1123</v>
      </c>
      <c r="B236" s="118"/>
      <c r="C236" s="159"/>
      <c r="D236" s="121"/>
      <c r="E236" s="132">
        <f t="shared" si="39"/>
        <v>0</v>
      </c>
      <c r="F236" s="121"/>
      <c r="G236" s="118">
        <f t="shared" si="40"/>
        <v>0</v>
      </c>
      <c r="H236" s="118">
        <f t="shared" si="41"/>
        <v>0</v>
      </c>
      <c r="I236" s="118">
        <f t="shared" si="42"/>
        <v>0</v>
      </c>
      <c r="J236" s="119" t="e">
        <f t="shared" si="43"/>
        <v>#VALUE!</v>
      </c>
      <c r="K236" s="175" t="str">
        <f t="shared" si="44"/>
        <v>XX</v>
      </c>
      <c r="L236" s="118" t="e">
        <f t="shared" si="45"/>
        <v>#VALUE!</v>
      </c>
      <c r="M236" s="120"/>
    </row>
    <row r="237" spans="1:13" ht="12.75" customHeight="1">
      <c r="A237" s="135" t="s">
        <v>350</v>
      </c>
      <c r="B237" s="197"/>
      <c r="C237" s="198"/>
      <c r="D237" s="236"/>
      <c r="E237" s="132">
        <f t="shared" si="39"/>
        <v>0</v>
      </c>
      <c r="F237" s="236"/>
      <c r="G237" s="118">
        <f t="shared" si="40"/>
        <v>0</v>
      </c>
      <c r="H237" s="118">
        <f t="shared" si="41"/>
        <v>0</v>
      </c>
      <c r="I237" s="118">
        <f t="shared" si="42"/>
        <v>0</v>
      </c>
      <c r="J237" s="119" t="e">
        <f t="shared" si="43"/>
        <v>#VALUE!</v>
      </c>
      <c r="K237" s="175" t="str">
        <f t="shared" si="44"/>
        <v>XX</v>
      </c>
      <c r="L237" s="118" t="e">
        <f t="shared" si="45"/>
        <v>#VALUE!</v>
      </c>
      <c r="M237" s="120"/>
    </row>
    <row r="238" spans="1:13" ht="12.75" customHeight="1">
      <c r="A238" s="136" t="s">
        <v>351</v>
      </c>
      <c r="B238" s="118">
        <v>16</v>
      </c>
      <c r="C238" s="159" t="s">
        <v>317</v>
      </c>
      <c r="D238" s="121"/>
      <c r="E238" s="132">
        <f t="shared" si="39"/>
        <v>0</v>
      </c>
      <c r="F238" s="121"/>
      <c r="G238" s="118">
        <f t="shared" si="40"/>
        <v>0</v>
      </c>
      <c r="H238" s="118">
        <f t="shared" si="41"/>
        <v>0</v>
      </c>
      <c r="I238" s="118">
        <f t="shared" si="42"/>
        <v>0</v>
      </c>
      <c r="J238" s="119" t="e">
        <f t="shared" si="43"/>
        <v>#VALUE!</v>
      </c>
      <c r="K238" s="175" t="str">
        <f t="shared" si="44"/>
        <v>XX</v>
      </c>
      <c r="L238" s="118" t="e">
        <f t="shared" si="45"/>
        <v>#VALUE!</v>
      </c>
      <c r="M238" s="120"/>
    </row>
    <row r="239" spans="1:13" ht="12.75" customHeight="1">
      <c r="A239" s="135" t="s">
        <v>352</v>
      </c>
      <c r="B239" s="118"/>
      <c r="C239" s="159"/>
      <c r="D239" s="121"/>
      <c r="E239" s="132">
        <f t="shared" si="39"/>
        <v>0</v>
      </c>
      <c r="F239" s="121"/>
      <c r="G239" s="118">
        <f t="shared" si="40"/>
        <v>0</v>
      </c>
      <c r="H239" s="118">
        <f t="shared" si="41"/>
        <v>0</v>
      </c>
      <c r="I239" s="118">
        <f t="shared" si="42"/>
        <v>0</v>
      </c>
      <c r="J239" s="119" t="e">
        <f t="shared" si="43"/>
        <v>#VALUE!</v>
      </c>
      <c r="K239" s="175" t="str">
        <f t="shared" si="44"/>
        <v>XX</v>
      </c>
      <c r="L239" s="118" t="e">
        <f t="shared" si="45"/>
        <v>#VALUE!</v>
      </c>
      <c r="M239" s="120"/>
    </row>
    <row r="240" spans="1:13" ht="12.75" customHeight="1">
      <c r="A240" s="136" t="s">
        <v>353</v>
      </c>
      <c r="B240" s="118">
        <v>74</v>
      </c>
      <c r="C240" s="159" t="s">
        <v>317</v>
      </c>
      <c r="D240" s="121"/>
      <c r="E240" s="132">
        <f t="shared" si="39"/>
        <v>0</v>
      </c>
      <c r="F240" s="121"/>
      <c r="G240" s="118">
        <f t="shared" si="40"/>
        <v>0</v>
      </c>
      <c r="H240" s="118">
        <f t="shared" si="41"/>
        <v>0</v>
      </c>
      <c r="I240" s="118">
        <f t="shared" si="42"/>
        <v>0</v>
      </c>
      <c r="J240" s="119" t="e">
        <f t="shared" si="43"/>
        <v>#VALUE!</v>
      </c>
      <c r="K240" s="175" t="str">
        <f t="shared" si="44"/>
        <v>XX</v>
      </c>
      <c r="L240" s="118" t="e">
        <f t="shared" si="45"/>
        <v>#VALUE!</v>
      </c>
      <c r="M240" s="120"/>
    </row>
    <row r="241" spans="1:13" ht="12.75" customHeight="1">
      <c r="A241" s="136" t="s">
        <v>354</v>
      </c>
      <c r="B241" s="118">
        <v>16</v>
      </c>
      <c r="C241" s="159" t="s">
        <v>317</v>
      </c>
      <c r="D241" s="121"/>
      <c r="E241" s="132">
        <f t="shared" si="39"/>
        <v>0</v>
      </c>
      <c r="F241" s="121"/>
      <c r="G241" s="118">
        <f t="shared" si="40"/>
        <v>0</v>
      </c>
      <c r="H241" s="118">
        <f t="shared" si="41"/>
        <v>0</v>
      </c>
      <c r="I241" s="118">
        <f t="shared" si="42"/>
        <v>0</v>
      </c>
      <c r="J241" s="119" t="e">
        <f t="shared" si="43"/>
        <v>#VALUE!</v>
      </c>
      <c r="K241" s="175" t="str">
        <f t="shared" si="44"/>
        <v>XX</v>
      </c>
      <c r="L241" s="118" t="e">
        <f t="shared" si="45"/>
        <v>#VALUE!</v>
      </c>
      <c r="M241" s="120"/>
    </row>
    <row r="242" spans="1:13" ht="12.75" customHeight="1">
      <c r="A242" s="135" t="s">
        <v>355</v>
      </c>
      <c r="B242" s="118"/>
      <c r="C242" s="159"/>
      <c r="D242" s="121"/>
      <c r="E242" s="132">
        <f t="shared" si="39"/>
        <v>0</v>
      </c>
      <c r="F242" s="121"/>
      <c r="G242" s="118">
        <f t="shared" si="40"/>
        <v>0</v>
      </c>
      <c r="H242" s="118">
        <f t="shared" si="41"/>
        <v>0</v>
      </c>
      <c r="I242" s="118">
        <f t="shared" si="42"/>
        <v>0</v>
      </c>
      <c r="J242" s="119" t="e">
        <f t="shared" si="43"/>
        <v>#VALUE!</v>
      </c>
      <c r="K242" s="175" t="str">
        <f t="shared" si="44"/>
        <v>XX</v>
      </c>
      <c r="L242" s="118" t="e">
        <f t="shared" si="45"/>
        <v>#VALUE!</v>
      </c>
      <c r="M242" s="120"/>
    </row>
    <row r="243" spans="1:13" ht="12.75" customHeight="1">
      <c r="A243" s="136" t="s">
        <v>356</v>
      </c>
      <c r="B243" s="118">
        <v>208</v>
      </c>
      <c r="C243" s="159" t="s">
        <v>243</v>
      </c>
      <c r="D243" s="121"/>
      <c r="E243" s="132">
        <f t="shared" si="39"/>
        <v>0</v>
      </c>
      <c r="F243" s="121"/>
      <c r="G243" s="118">
        <f t="shared" si="40"/>
        <v>0</v>
      </c>
      <c r="H243" s="118">
        <f t="shared" si="41"/>
        <v>0</v>
      </c>
      <c r="I243" s="118">
        <f t="shared" si="42"/>
        <v>0</v>
      </c>
      <c r="J243" s="119" t="e">
        <f t="shared" si="43"/>
        <v>#VALUE!</v>
      </c>
      <c r="K243" s="175" t="str">
        <f t="shared" si="44"/>
        <v>XX</v>
      </c>
      <c r="L243" s="118" t="e">
        <f t="shared" si="45"/>
        <v>#VALUE!</v>
      </c>
      <c r="M243" s="120"/>
    </row>
    <row r="244" spans="1:13" ht="12.75" customHeight="1">
      <c r="A244" s="136" t="s">
        <v>357</v>
      </c>
      <c r="B244" s="118">
        <v>88</v>
      </c>
      <c r="C244" s="159" t="s">
        <v>243</v>
      </c>
      <c r="D244" s="121"/>
      <c r="E244" s="132">
        <f t="shared" si="39"/>
        <v>0</v>
      </c>
      <c r="F244" s="121"/>
      <c r="G244" s="118">
        <f t="shared" si="40"/>
        <v>0</v>
      </c>
      <c r="H244" s="118">
        <f t="shared" si="41"/>
        <v>0</v>
      </c>
      <c r="I244" s="118">
        <f t="shared" si="42"/>
        <v>0</v>
      </c>
      <c r="J244" s="119" t="e">
        <f t="shared" si="43"/>
        <v>#VALUE!</v>
      </c>
      <c r="K244" s="175" t="str">
        <f t="shared" si="44"/>
        <v>XX</v>
      </c>
      <c r="L244" s="118" t="e">
        <f t="shared" si="45"/>
        <v>#VALUE!</v>
      </c>
      <c r="M244" s="120"/>
    </row>
    <row r="245" spans="1:13" ht="12.75" customHeight="1">
      <c r="A245" s="136" t="s">
        <v>358</v>
      </c>
      <c r="B245" s="118">
        <v>128</v>
      </c>
      <c r="C245" s="159" t="s">
        <v>243</v>
      </c>
      <c r="D245" s="121"/>
      <c r="E245" s="132">
        <f t="shared" si="39"/>
        <v>0</v>
      </c>
      <c r="F245" s="121"/>
      <c r="G245" s="118">
        <f t="shared" si="40"/>
        <v>0</v>
      </c>
      <c r="H245" s="118">
        <f t="shared" si="41"/>
        <v>0</v>
      </c>
      <c r="I245" s="118">
        <f t="shared" si="42"/>
        <v>0</v>
      </c>
      <c r="J245" s="119" t="e">
        <f t="shared" si="43"/>
        <v>#VALUE!</v>
      </c>
      <c r="K245" s="175" t="str">
        <f t="shared" si="44"/>
        <v>XX</v>
      </c>
      <c r="L245" s="118" t="e">
        <f t="shared" si="45"/>
        <v>#VALUE!</v>
      </c>
      <c r="M245" s="120"/>
    </row>
    <row r="246" spans="1:13" ht="12.75" customHeight="1">
      <c r="A246" s="135" t="s">
        <v>359</v>
      </c>
      <c r="B246" s="118"/>
      <c r="C246" s="159"/>
      <c r="D246" s="121"/>
      <c r="E246" s="132">
        <f t="shared" si="39"/>
        <v>0</v>
      </c>
      <c r="F246" s="121"/>
      <c r="G246" s="118">
        <f t="shared" si="40"/>
        <v>0</v>
      </c>
      <c r="H246" s="118">
        <f t="shared" si="41"/>
        <v>0</v>
      </c>
      <c r="I246" s="118">
        <f t="shared" si="42"/>
        <v>0</v>
      </c>
      <c r="J246" s="119" t="e">
        <f t="shared" si="43"/>
        <v>#VALUE!</v>
      </c>
      <c r="K246" s="175" t="str">
        <f t="shared" si="44"/>
        <v>XX</v>
      </c>
      <c r="L246" s="118" t="e">
        <f t="shared" si="45"/>
        <v>#VALUE!</v>
      </c>
      <c r="M246" s="120"/>
    </row>
    <row r="247" spans="1:13" ht="12.75" customHeight="1">
      <c r="A247" s="136" t="s">
        <v>360</v>
      </c>
      <c r="B247" s="118">
        <v>35</v>
      </c>
      <c r="C247" s="159" t="s">
        <v>248</v>
      </c>
      <c r="D247" s="121"/>
      <c r="E247" s="132">
        <f t="shared" si="39"/>
        <v>0</v>
      </c>
      <c r="F247" s="121"/>
      <c r="G247" s="118">
        <f t="shared" si="40"/>
        <v>0</v>
      </c>
      <c r="H247" s="118">
        <f t="shared" si="41"/>
        <v>0</v>
      </c>
      <c r="I247" s="118">
        <f t="shared" si="42"/>
        <v>0</v>
      </c>
      <c r="J247" s="119" t="e">
        <f t="shared" si="43"/>
        <v>#VALUE!</v>
      </c>
      <c r="K247" s="175" t="str">
        <f t="shared" si="44"/>
        <v>XX</v>
      </c>
      <c r="L247" s="118" t="e">
        <f t="shared" si="45"/>
        <v>#VALUE!</v>
      </c>
      <c r="M247" s="120"/>
    </row>
    <row r="248" spans="1:13" ht="12.75" customHeight="1">
      <c r="A248" s="136" t="s">
        <v>361</v>
      </c>
      <c r="B248" s="118">
        <v>8</v>
      </c>
      <c r="C248" s="159" t="s">
        <v>248</v>
      </c>
      <c r="D248" s="121"/>
      <c r="E248" s="132">
        <f t="shared" si="39"/>
        <v>0</v>
      </c>
      <c r="F248" s="121"/>
      <c r="G248" s="118">
        <f t="shared" si="40"/>
        <v>0</v>
      </c>
      <c r="H248" s="118">
        <f t="shared" si="41"/>
        <v>0</v>
      </c>
      <c r="I248" s="118">
        <f t="shared" si="42"/>
        <v>0</v>
      </c>
      <c r="J248" s="119" t="e">
        <f t="shared" si="43"/>
        <v>#VALUE!</v>
      </c>
      <c r="K248" s="175" t="str">
        <f t="shared" si="44"/>
        <v>XX</v>
      </c>
      <c r="L248" s="118" t="e">
        <f t="shared" si="45"/>
        <v>#VALUE!</v>
      </c>
      <c r="M248" s="120"/>
    </row>
    <row r="249" spans="1:13" ht="12.75" customHeight="1">
      <c r="A249" s="135" t="s">
        <v>362</v>
      </c>
      <c r="B249" s="118"/>
      <c r="C249" s="159"/>
      <c r="D249" s="121"/>
      <c r="E249" s="132">
        <f t="shared" si="39"/>
        <v>0</v>
      </c>
      <c r="F249" s="121"/>
      <c r="G249" s="118">
        <f t="shared" si="40"/>
        <v>0</v>
      </c>
      <c r="H249" s="118">
        <f t="shared" si="41"/>
        <v>0</v>
      </c>
      <c r="I249" s="118">
        <f t="shared" si="42"/>
        <v>0</v>
      </c>
      <c r="J249" s="119" t="e">
        <f t="shared" si="43"/>
        <v>#VALUE!</v>
      </c>
      <c r="K249" s="175" t="str">
        <f t="shared" si="44"/>
        <v>XX</v>
      </c>
      <c r="L249" s="118" t="e">
        <f t="shared" si="45"/>
        <v>#VALUE!</v>
      </c>
      <c r="M249" s="120"/>
    </row>
    <row r="250" spans="1:13" ht="12.75" customHeight="1">
      <c r="A250" s="136" t="s">
        <v>363</v>
      </c>
      <c r="B250" s="118">
        <v>8</v>
      </c>
      <c r="C250" s="159" t="s">
        <v>248</v>
      </c>
      <c r="D250" s="121"/>
      <c r="E250" s="132">
        <f t="shared" si="39"/>
        <v>0</v>
      </c>
      <c r="F250" s="121"/>
      <c r="G250" s="118">
        <f t="shared" si="40"/>
        <v>0</v>
      </c>
      <c r="H250" s="118">
        <f t="shared" si="41"/>
        <v>0</v>
      </c>
      <c r="I250" s="118">
        <f t="shared" si="42"/>
        <v>0</v>
      </c>
      <c r="J250" s="119" t="e">
        <f t="shared" si="43"/>
        <v>#VALUE!</v>
      </c>
      <c r="K250" s="175" t="str">
        <f t="shared" si="44"/>
        <v>XX</v>
      </c>
      <c r="L250" s="118" t="e">
        <f t="shared" si="45"/>
        <v>#VALUE!</v>
      </c>
      <c r="M250" s="120"/>
    </row>
    <row r="251" spans="1:13" ht="12.75" customHeight="1">
      <c r="A251" s="136" t="s">
        <v>1124</v>
      </c>
      <c r="B251" s="118">
        <v>8</v>
      </c>
      <c r="C251" s="159" t="s">
        <v>248</v>
      </c>
      <c r="D251" s="121"/>
      <c r="E251" s="132">
        <f t="shared" si="39"/>
        <v>0</v>
      </c>
      <c r="F251" s="121"/>
      <c r="G251" s="118">
        <f t="shared" si="40"/>
        <v>0</v>
      </c>
      <c r="H251" s="118">
        <f t="shared" si="41"/>
        <v>0</v>
      </c>
      <c r="I251" s="118">
        <f t="shared" si="42"/>
        <v>0</v>
      </c>
      <c r="J251" s="119" t="e">
        <f t="shared" si="43"/>
        <v>#VALUE!</v>
      </c>
      <c r="K251" s="175" t="str">
        <f t="shared" si="44"/>
        <v>XX</v>
      </c>
      <c r="L251" s="118" t="e">
        <f t="shared" si="45"/>
        <v>#VALUE!</v>
      </c>
      <c r="M251" s="120"/>
    </row>
    <row r="252" spans="1:13" ht="12.75" customHeight="1">
      <c r="A252" s="135" t="s">
        <v>1125</v>
      </c>
      <c r="B252" s="118"/>
      <c r="C252" s="159"/>
      <c r="D252" s="121"/>
      <c r="E252" s="132">
        <f t="shared" si="39"/>
        <v>0</v>
      </c>
      <c r="F252" s="121"/>
      <c r="G252" s="118">
        <f t="shared" si="40"/>
        <v>0</v>
      </c>
      <c r="H252" s="118">
        <f t="shared" si="41"/>
        <v>0</v>
      </c>
      <c r="I252" s="118">
        <f t="shared" si="42"/>
        <v>0</v>
      </c>
      <c r="J252" s="119" t="e">
        <f t="shared" si="43"/>
        <v>#VALUE!</v>
      </c>
      <c r="K252" s="175" t="str">
        <f t="shared" si="44"/>
        <v>XX</v>
      </c>
      <c r="L252" s="118" t="e">
        <f t="shared" si="45"/>
        <v>#VALUE!</v>
      </c>
      <c r="M252" s="120"/>
    </row>
    <row r="253" spans="1:13" ht="12.75" customHeight="1">
      <c r="A253" s="136" t="s">
        <v>364</v>
      </c>
      <c r="B253" s="118">
        <v>24</v>
      </c>
      <c r="C253" s="159" t="s">
        <v>243</v>
      </c>
      <c r="D253" s="121"/>
      <c r="E253" s="132">
        <f t="shared" si="39"/>
        <v>0</v>
      </c>
      <c r="F253" s="121"/>
      <c r="G253" s="118">
        <f t="shared" si="40"/>
        <v>0</v>
      </c>
      <c r="H253" s="118">
        <f t="shared" si="41"/>
        <v>0</v>
      </c>
      <c r="I253" s="118">
        <f t="shared" si="42"/>
        <v>0</v>
      </c>
      <c r="J253" s="119" t="e">
        <f t="shared" si="43"/>
        <v>#VALUE!</v>
      </c>
      <c r="K253" s="175" t="str">
        <f t="shared" si="44"/>
        <v>XX</v>
      </c>
      <c r="L253" s="118" t="e">
        <f t="shared" si="45"/>
        <v>#VALUE!</v>
      </c>
      <c r="M253" s="120"/>
    </row>
    <row r="254" spans="1:13" s="111" customFormat="1" ht="15" customHeight="1">
      <c r="A254" s="136" t="s">
        <v>365</v>
      </c>
      <c r="B254" s="118">
        <v>8</v>
      </c>
      <c r="C254" s="159" t="s">
        <v>248</v>
      </c>
      <c r="D254" s="121"/>
      <c r="E254" s="132">
        <f t="shared" si="39"/>
        <v>0</v>
      </c>
      <c r="F254" s="121"/>
      <c r="G254" s="118">
        <f t="shared" si="40"/>
        <v>0</v>
      </c>
      <c r="H254" s="118">
        <f t="shared" si="41"/>
        <v>0</v>
      </c>
      <c r="I254" s="118">
        <f t="shared" si="42"/>
        <v>0</v>
      </c>
      <c r="J254" s="119" t="e">
        <f t="shared" si="43"/>
        <v>#VALUE!</v>
      </c>
      <c r="K254" s="175" t="str">
        <f t="shared" si="44"/>
        <v>XX</v>
      </c>
      <c r="L254" s="118" t="e">
        <f t="shared" si="45"/>
        <v>#VALUE!</v>
      </c>
      <c r="M254" s="200"/>
    </row>
    <row r="255" spans="1:13" ht="12.75" customHeight="1">
      <c r="A255" s="136" t="s">
        <v>366</v>
      </c>
      <c r="B255" s="197">
        <v>32</v>
      </c>
      <c r="C255" s="198" t="s">
        <v>248</v>
      </c>
      <c r="D255" s="236"/>
      <c r="E255" s="132">
        <f t="shared" si="39"/>
        <v>0</v>
      </c>
      <c r="F255" s="236"/>
      <c r="G255" s="118">
        <f t="shared" si="40"/>
        <v>0</v>
      </c>
      <c r="H255" s="118">
        <f t="shared" si="41"/>
        <v>0</v>
      </c>
      <c r="I255" s="118">
        <f t="shared" si="42"/>
        <v>0</v>
      </c>
      <c r="J255" s="119" t="e">
        <f t="shared" si="43"/>
        <v>#VALUE!</v>
      </c>
      <c r="K255" s="175" t="str">
        <f t="shared" si="44"/>
        <v>XX</v>
      </c>
      <c r="L255" s="118" t="e">
        <f t="shared" si="45"/>
        <v>#VALUE!</v>
      </c>
      <c r="M255" s="120"/>
    </row>
    <row r="256" spans="1:13" ht="12.75" customHeight="1">
      <c r="A256" s="176" t="s">
        <v>543</v>
      </c>
      <c r="B256" s="177"/>
      <c r="C256" s="178"/>
      <c r="D256" s="235"/>
      <c r="E256" s="133"/>
      <c r="F256" s="235"/>
      <c r="G256" s="122"/>
      <c r="H256" s="122"/>
      <c r="I256" s="122"/>
      <c r="J256" s="123"/>
      <c r="K256" s="179"/>
      <c r="L256" s="122"/>
      <c r="M256" s="117" t="e">
        <f>SUM(L257:L292)</f>
        <v>#VALUE!</v>
      </c>
    </row>
    <row r="257" spans="1:13" ht="12.75" customHeight="1">
      <c r="A257" s="135" t="s">
        <v>370</v>
      </c>
      <c r="B257" s="118"/>
      <c r="C257" s="159"/>
      <c r="D257" s="121"/>
      <c r="E257" s="132">
        <f t="shared" ref="E257:E292" si="46">D257*B257</f>
        <v>0</v>
      </c>
      <c r="F257" s="121"/>
      <c r="G257" s="118">
        <f t="shared" ref="G257:G292" si="47">F257*B257</f>
        <v>0</v>
      </c>
      <c r="H257" s="118">
        <f t="shared" ref="H257:H292" si="48">+D257+F257</f>
        <v>0</v>
      </c>
      <c r="I257" s="118">
        <f t="shared" ref="I257:I292" si="49">E257+G257</f>
        <v>0</v>
      </c>
      <c r="J257" s="119" t="e">
        <f t="shared" ref="J257:J292" si="50">K257*I257</f>
        <v>#VALUE!</v>
      </c>
      <c r="K257" s="175" t="str">
        <f t="shared" ref="K257:K292" si="51">$K$12</f>
        <v>XX</v>
      </c>
      <c r="L257" s="118" t="e">
        <f t="shared" ref="L257:L292" si="52">I257+J257</f>
        <v>#VALUE!</v>
      </c>
      <c r="M257" s="120"/>
    </row>
    <row r="258" spans="1:13" ht="12.75" customHeight="1">
      <c r="A258" s="135" t="s">
        <v>1111</v>
      </c>
      <c r="B258" s="118"/>
      <c r="C258" s="159"/>
      <c r="D258" s="121"/>
      <c r="E258" s="132">
        <f t="shared" si="46"/>
        <v>0</v>
      </c>
      <c r="F258" s="121"/>
      <c r="G258" s="118">
        <f t="shared" si="47"/>
        <v>0</v>
      </c>
      <c r="H258" s="118">
        <f t="shared" si="48"/>
        <v>0</v>
      </c>
      <c r="I258" s="118">
        <f t="shared" si="49"/>
        <v>0</v>
      </c>
      <c r="J258" s="119" t="e">
        <f t="shared" si="50"/>
        <v>#VALUE!</v>
      </c>
      <c r="K258" s="175" t="str">
        <f t="shared" si="51"/>
        <v>XX</v>
      </c>
      <c r="L258" s="118" t="e">
        <f t="shared" si="52"/>
        <v>#VALUE!</v>
      </c>
      <c r="M258" s="120"/>
    </row>
    <row r="259" spans="1:13" ht="12.75" customHeight="1">
      <c r="A259" s="136" t="s">
        <v>369</v>
      </c>
      <c r="B259" s="118">
        <v>5</v>
      </c>
      <c r="C259" s="159" t="s">
        <v>248</v>
      </c>
      <c r="D259" s="121"/>
      <c r="E259" s="132">
        <f t="shared" si="46"/>
        <v>0</v>
      </c>
      <c r="F259" s="121"/>
      <c r="G259" s="118">
        <f t="shared" si="47"/>
        <v>0</v>
      </c>
      <c r="H259" s="118">
        <f t="shared" si="48"/>
        <v>0</v>
      </c>
      <c r="I259" s="118">
        <f t="shared" si="49"/>
        <v>0</v>
      </c>
      <c r="J259" s="119" t="e">
        <f t="shared" si="50"/>
        <v>#VALUE!</v>
      </c>
      <c r="K259" s="175" t="str">
        <f t="shared" si="51"/>
        <v>XX</v>
      </c>
      <c r="L259" s="118" t="e">
        <f t="shared" si="52"/>
        <v>#VALUE!</v>
      </c>
      <c r="M259" s="120"/>
    </row>
    <row r="260" spans="1:13" ht="12.75" customHeight="1">
      <c r="A260" s="136" t="s">
        <v>1150</v>
      </c>
      <c r="B260" s="118">
        <v>5</v>
      </c>
      <c r="C260" s="159" t="s">
        <v>317</v>
      </c>
      <c r="D260" s="121"/>
      <c r="E260" s="132">
        <f t="shared" si="46"/>
        <v>0</v>
      </c>
      <c r="F260" s="121"/>
      <c r="G260" s="118">
        <f t="shared" si="47"/>
        <v>0</v>
      </c>
      <c r="H260" s="118">
        <f t="shared" si="48"/>
        <v>0</v>
      </c>
      <c r="I260" s="118">
        <f t="shared" si="49"/>
        <v>0</v>
      </c>
      <c r="J260" s="119" t="e">
        <f t="shared" si="50"/>
        <v>#VALUE!</v>
      </c>
      <c r="K260" s="175" t="str">
        <f t="shared" si="51"/>
        <v>XX</v>
      </c>
      <c r="L260" s="118" t="e">
        <f t="shared" si="52"/>
        <v>#VALUE!</v>
      </c>
      <c r="M260" s="120"/>
    </row>
    <row r="261" spans="1:13" ht="12.75" customHeight="1">
      <c r="A261" s="136" t="s">
        <v>1151</v>
      </c>
      <c r="B261" s="118">
        <v>60</v>
      </c>
      <c r="C261" s="159" t="s">
        <v>317</v>
      </c>
      <c r="D261" s="121"/>
      <c r="E261" s="132">
        <f t="shared" si="46"/>
        <v>0</v>
      </c>
      <c r="F261" s="121"/>
      <c r="G261" s="118">
        <f t="shared" si="47"/>
        <v>0</v>
      </c>
      <c r="H261" s="118">
        <f t="shared" si="48"/>
        <v>0</v>
      </c>
      <c r="I261" s="118">
        <f t="shared" si="49"/>
        <v>0</v>
      </c>
      <c r="J261" s="119" t="e">
        <f t="shared" si="50"/>
        <v>#VALUE!</v>
      </c>
      <c r="K261" s="175" t="str">
        <f t="shared" si="51"/>
        <v>XX</v>
      </c>
      <c r="L261" s="118" t="e">
        <f t="shared" si="52"/>
        <v>#VALUE!</v>
      </c>
      <c r="M261" s="120"/>
    </row>
    <row r="262" spans="1:13" ht="12.75" customHeight="1">
      <c r="A262" s="136" t="s">
        <v>1152</v>
      </c>
      <c r="B262" s="118">
        <v>24</v>
      </c>
      <c r="C262" s="159" t="s">
        <v>317</v>
      </c>
      <c r="D262" s="121"/>
      <c r="E262" s="132">
        <f t="shared" si="46"/>
        <v>0</v>
      </c>
      <c r="F262" s="121"/>
      <c r="G262" s="118">
        <f t="shared" si="47"/>
        <v>0</v>
      </c>
      <c r="H262" s="118">
        <f t="shared" si="48"/>
        <v>0</v>
      </c>
      <c r="I262" s="118">
        <f t="shared" si="49"/>
        <v>0</v>
      </c>
      <c r="J262" s="119" t="e">
        <f t="shared" si="50"/>
        <v>#VALUE!</v>
      </c>
      <c r="K262" s="175" t="str">
        <f t="shared" si="51"/>
        <v>XX</v>
      </c>
      <c r="L262" s="118" t="e">
        <f t="shared" si="52"/>
        <v>#VALUE!</v>
      </c>
      <c r="M262" s="120"/>
    </row>
    <row r="263" spans="1:13" ht="12.75" customHeight="1">
      <c r="A263" s="136" t="s">
        <v>1153</v>
      </c>
      <c r="B263" s="118">
        <v>24</v>
      </c>
      <c r="C263" s="159" t="s">
        <v>317</v>
      </c>
      <c r="D263" s="121"/>
      <c r="E263" s="132">
        <f t="shared" si="46"/>
        <v>0</v>
      </c>
      <c r="F263" s="121"/>
      <c r="G263" s="118">
        <f t="shared" si="47"/>
        <v>0</v>
      </c>
      <c r="H263" s="118">
        <f t="shared" si="48"/>
        <v>0</v>
      </c>
      <c r="I263" s="118">
        <f t="shared" si="49"/>
        <v>0</v>
      </c>
      <c r="J263" s="119" t="e">
        <f t="shared" si="50"/>
        <v>#VALUE!</v>
      </c>
      <c r="K263" s="175" t="str">
        <f t="shared" si="51"/>
        <v>XX</v>
      </c>
      <c r="L263" s="118" t="e">
        <f t="shared" si="52"/>
        <v>#VALUE!</v>
      </c>
      <c r="M263" s="120"/>
    </row>
    <row r="264" spans="1:13" ht="12.75" customHeight="1">
      <c r="A264" s="135" t="s">
        <v>1114</v>
      </c>
      <c r="B264" s="197"/>
      <c r="C264" s="198"/>
      <c r="D264" s="236"/>
      <c r="E264" s="132">
        <f t="shared" si="46"/>
        <v>0</v>
      </c>
      <c r="F264" s="236"/>
      <c r="G264" s="118">
        <f t="shared" si="47"/>
        <v>0</v>
      </c>
      <c r="H264" s="118">
        <f t="shared" si="48"/>
        <v>0</v>
      </c>
      <c r="I264" s="118">
        <f t="shared" si="49"/>
        <v>0</v>
      </c>
      <c r="J264" s="119" t="e">
        <f t="shared" si="50"/>
        <v>#VALUE!</v>
      </c>
      <c r="K264" s="175" t="str">
        <f t="shared" si="51"/>
        <v>XX</v>
      </c>
      <c r="L264" s="118" t="e">
        <f t="shared" si="52"/>
        <v>#VALUE!</v>
      </c>
      <c r="M264" s="120"/>
    </row>
    <row r="265" spans="1:13" ht="12.75" customHeight="1">
      <c r="A265" s="136" t="s">
        <v>371</v>
      </c>
      <c r="B265" s="118">
        <v>740</v>
      </c>
      <c r="C265" s="159" t="s">
        <v>243</v>
      </c>
      <c r="D265" s="121"/>
      <c r="E265" s="132">
        <f t="shared" si="46"/>
        <v>0</v>
      </c>
      <c r="F265" s="121"/>
      <c r="G265" s="118">
        <f t="shared" si="47"/>
        <v>0</v>
      </c>
      <c r="H265" s="118">
        <f t="shared" si="48"/>
        <v>0</v>
      </c>
      <c r="I265" s="118">
        <f t="shared" si="49"/>
        <v>0</v>
      </c>
      <c r="J265" s="119" t="e">
        <f t="shared" si="50"/>
        <v>#VALUE!</v>
      </c>
      <c r="K265" s="175" t="str">
        <f t="shared" si="51"/>
        <v>XX</v>
      </c>
      <c r="L265" s="118" t="e">
        <f t="shared" si="52"/>
        <v>#VALUE!</v>
      </c>
      <c r="M265" s="120"/>
    </row>
    <row r="266" spans="1:13" ht="12.75" customHeight="1">
      <c r="A266" s="135" t="s">
        <v>19</v>
      </c>
      <c r="B266" s="118"/>
      <c r="C266" s="159"/>
      <c r="D266" s="121"/>
      <c r="E266" s="132">
        <f t="shared" si="46"/>
        <v>0</v>
      </c>
      <c r="F266" s="121"/>
      <c r="G266" s="118">
        <f t="shared" si="47"/>
        <v>0</v>
      </c>
      <c r="H266" s="118">
        <f t="shared" si="48"/>
        <v>0</v>
      </c>
      <c r="I266" s="118">
        <f t="shared" si="49"/>
        <v>0</v>
      </c>
      <c r="J266" s="119" t="e">
        <f t="shared" si="50"/>
        <v>#VALUE!</v>
      </c>
      <c r="K266" s="175" t="str">
        <f t="shared" si="51"/>
        <v>XX</v>
      </c>
      <c r="L266" s="118" t="e">
        <f t="shared" si="52"/>
        <v>#VALUE!</v>
      </c>
      <c r="M266" s="120"/>
    </row>
    <row r="267" spans="1:13" ht="12.75" customHeight="1">
      <c r="A267" s="136" t="s">
        <v>1128</v>
      </c>
      <c r="B267" s="118">
        <v>22</v>
      </c>
      <c r="C267" s="159" t="s">
        <v>243</v>
      </c>
      <c r="D267" s="121"/>
      <c r="E267" s="132">
        <f t="shared" si="46"/>
        <v>0</v>
      </c>
      <c r="F267" s="121"/>
      <c r="G267" s="118">
        <f t="shared" si="47"/>
        <v>0</v>
      </c>
      <c r="H267" s="118">
        <f t="shared" si="48"/>
        <v>0</v>
      </c>
      <c r="I267" s="118">
        <f t="shared" si="49"/>
        <v>0</v>
      </c>
      <c r="J267" s="119" t="e">
        <f t="shared" si="50"/>
        <v>#VALUE!</v>
      </c>
      <c r="K267" s="175" t="str">
        <f t="shared" si="51"/>
        <v>XX</v>
      </c>
      <c r="L267" s="118" t="e">
        <f t="shared" si="52"/>
        <v>#VALUE!</v>
      </c>
      <c r="M267" s="120"/>
    </row>
    <row r="268" spans="1:13" ht="12.75" customHeight="1">
      <c r="A268" s="136" t="s">
        <v>1129</v>
      </c>
      <c r="B268" s="118">
        <v>4</v>
      </c>
      <c r="C268" s="159" t="s">
        <v>248</v>
      </c>
      <c r="D268" s="121"/>
      <c r="E268" s="132">
        <f t="shared" si="46"/>
        <v>0</v>
      </c>
      <c r="F268" s="121"/>
      <c r="G268" s="118">
        <f t="shared" si="47"/>
        <v>0</v>
      </c>
      <c r="H268" s="118">
        <f t="shared" si="48"/>
        <v>0</v>
      </c>
      <c r="I268" s="118">
        <f t="shared" si="49"/>
        <v>0</v>
      </c>
      <c r="J268" s="119" t="e">
        <f t="shared" si="50"/>
        <v>#VALUE!</v>
      </c>
      <c r="K268" s="175" t="str">
        <f t="shared" si="51"/>
        <v>XX</v>
      </c>
      <c r="L268" s="118" t="e">
        <f t="shared" si="52"/>
        <v>#VALUE!</v>
      </c>
      <c r="M268" s="120"/>
    </row>
    <row r="269" spans="1:13" ht="12.75" customHeight="1">
      <c r="A269" s="136" t="s">
        <v>1154</v>
      </c>
      <c r="B269" s="118">
        <v>57</v>
      </c>
      <c r="C269" s="159" t="s">
        <v>243</v>
      </c>
      <c r="D269" s="121"/>
      <c r="E269" s="132">
        <f t="shared" si="46"/>
        <v>0</v>
      </c>
      <c r="F269" s="121"/>
      <c r="G269" s="118">
        <f t="shared" si="47"/>
        <v>0</v>
      </c>
      <c r="H269" s="118">
        <f t="shared" si="48"/>
        <v>0</v>
      </c>
      <c r="I269" s="118">
        <f t="shared" si="49"/>
        <v>0</v>
      </c>
      <c r="J269" s="119" t="e">
        <f t="shared" si="50"/>
        <v>#VALUE!</v>
      </c>
      <c r="K269" s="175" t="str">
        <f t="shared" si="51"/>
        <v>XX</v>
      </c>
      <c r="L269" s="118" t="e">
        <f t="shared" si="52"/>
        <v>#VALUE!</v>
      </c>
      <c r="M269" s="120"/>
    </row>
    <row r="270" spans="1:13" ht="12.75" customHeight="1">
      <c r="A270" s="136" t="s">
        <v>1155</v>
      </c>
      <c r="B270" s="118">
        <v>8</v>
      </c>
      <c r="C270" s="159" t="s">
        <v>317</v>
      </c>
      <c r="D270" s="121"/>
      <c r="E270" s="132">
        <f t="shared" si="46"/>
        <v>0</v>
      </c>
      <c r="F270" s="121"/>
      <c r="G270" s="118">
        <f t="shared" si="47"/>
        <v>0</v>
      </c>
      <c r="H270" s="118">
        <f t="shared" si="48"/>
        <v>0</v>
      </c>
      <c r="I270" s="118">
        <f t="shared" si="49"/>
        <v>0</v>
      </c>
      <c r="J270" s="119" t="e">
        <f t="shared" si="50"/>
        <v>#VALUE!</v>
      </c>
      <c r="K270" s="175" t="str">
        <f t="shared" si="51"/>
        <v>XX</v>
      </c>
      <c r="L270" s="118" t="e">
        <f t="shared" si="52"/>
        <v>#VALUE!</v>
      </c>
      <c r="M270" s="120"/>
    </row>
    <row r="271" spans="1:13" ht="12.75" customHeight="1">
      <c r="A271" s="136" t="s">
        <v>1156</v>
      </c>
      <c r="B271" s="118">
        <v>46</v>
      </c>
      <c r="C271" s="159" t="s">
        <v>317</v>
      </c>
      <c r="D271" s="121"/>
      <c r="E271" s="132">
        <f t="shared" si="46"/>
        <v>0</v>
      </c>
      <c r="F271" s="121"/>
      <c r="G271" s="118">
        <f t="shared" si="47"/>
        <v>0</v>
      </c>
      <c r="H271" s="118">
        <f t="shared" si="48"/>
        <v>0</v>
      </c>
      <c r="I271" s="118">
        <f t="shared" si="49"/>
        <v>0</v>
      </c>
      <c r="J271" s="119" t="e">
        <f t="shared" si="50"/>
        <v>#VALUE!</v>
      </c>
      <c r="K271" s="175" t="str">
        <f t="shared" si="51"/>
        <v>XX</v>
      </c>
      <c r="L271" s="118" t="e">
        <f t="shared" si="52"/>
        <v>#VALUE!</v>
      </c>
      <c r="M271" s="120"/>
    </row>
    <row r="272" spans="1:13" ht="12.75" customHeight="1">
      <c r="A272" s="136" t="s">
        <v>1157</v>
      </c>
      <c r="B272" s="118">
        <v>40</v>
      </c>
      <c r="C272" s="159" t="s">
        <v>317</v>
      </c>
      <c r="D272" s="121"/>
      <c r="E272" s="132">
        <f t="shared" si="46"/>
        <v>0</v>
      </c>
      <c r="F272" s="121"/>
      <c r="G272" s="118">
        <f t="shared" si="47"/>
        <v>0</v>
      </c>
      <c r="H272" s="118">
        <f t="shared" si="48"/>
        <v>0</v>
      </c>
      <c r="I272" s="118">
        <f t="shared" si="49"/>
        <v>0</v>
      </c>
      <c r="J272" s="119" t="e">
        <f t="shared" si="50"/>
        <v>#VALUE!</v>
      </c>
      <c r="K272" s="175" t="str">
        <f t="shared" si="51"/>
        <v>XX</v>
      </c>
      <c r="L272" s="118" t="e">
        <f t="shared" si="52"/>
        <v>#VALUE!</v>
      </c>
      <c r="M272" s="120"/>
    </row>
    <row r="273" spans="1:15" ht="12.75" customHeight="1">
      <c r="A273" s="135" t="s">
        <v>372</v>
      </c>
      <c r="B273" s="197"/>
      <c r="C273" s="198"/>
      <c r="D273" s="236"/>
      <c r="E273" s="132">
        <f t="shared" si="46"/>
        <v>0</v>
      </c>
      <c r="F273" s="236"/>
      <c r="G273" s="118">
        <f t="shared" si="47"/>
        <v>0</v>
      </c>
      <c r="H273" s="118">
        <f t="shared" si="48"/>
        <v>0</v>
      </c>
      <c r="I273" s="118">
        <f t="shared" si="49"/>
        <v>0</v>
      </c>
      <c r="J273" s="119" t="e">
        <f t="shared" si="50"/>
        <v>#VALUE!</v>
      </c>
      <c r="K273" s="175" t="str">
        <f t="shared" si="51"/>
        <v>XX</v>
      </c>
      <c r="L273" s="118" t="e">
        <f t="shared" si="52"/>
        <v>#VALUE!</v>
      </c>
      <c r="M273" s="120"/>
    </row>
    <row r="274" spans="1:15" ht="12.75" customHeight="1">
      <c r="A274" s="136" t="s">
        <v>877</v>
      </c>
      <c r="B274" s="118">
        <v>2</v>
      </c>
      <c r="C274" s="159" t="s">
        <v>317</v>
      </c>
      <c r="D274" s="121"/>
      <c r="E274" s="132">
        <f t="shared" si="46"/>
        <v>0</v>
      </c>
      <c r="F274" s="121"/>
      <c r="G274" s="118">
        <f t="shared" si="47"/>
        <v>0</v>
      </c>
      <c r="H274" s="118">
        <f t="shared" si="48"/>
        <v>0</v>
      </c>
      <c r="I274" s="118">
        <f t="shared" si="49"/>
        <v>0</v>
      </c>
      <c r="J274" s="119" t="e">
        <f t="shared" si="50"/>
        <v>#VALUE!</v>
      </c>
      <c r="K274" s="175" t="str">
        <f t="shared" si="51"/>
        <v>XX</v>
      </c>
      <c r="L274" s="118" t="e">
        <f t="shared" si="52"/>
        <v>#VALUE!</v>
      </c>
      <c r="M274" s="120"/>
    </row>
    <row r="275" spans="1:15" ht="12.75" customHeight="1">
      <c r="A275" s="136" t="s">
        <v>1130</v>
      </c>
      <c r="B275" s="118">
        <v>4</v>
      </c>
      <c r="C275" s="159" t="s">
        <v>317</v>
      </c>
      <c r="D275" s="121"/>
      <c r="E275" s="132">
        <f t="shared" si="46"/>
        <v>0</v>
      </c>
      <c r="F275" s="121"/>
      <c r="G275" s="118">
        <f t="shared" si="47"/>
        <v>0</v>
      </c>
      <c r="H275" s="118">
        <f t="shared" si="48"/>
        <v>0</v>
      </c>
      <c r="I275" s="118">
        <f t="shared" si="49"/>
        <v>0</v>
      </c>
      <c r="J275" s="119" t="e">
        <f t="shared" si="50"/>
        <v>#VALUE!</v>
      </c>
      <c r="K275" s="175" t="str">
        <f t="shared" si="51"/>
        <v>XX</v>
      </c>
      <c r="L275" s="118" t="e">
        <f t="shared" si="52"/>
        <v>#VALUE!</v>
      </c>
      <c r="M275" s="120"/>
    </row>
    <row r="276" spans="1:15" ht="12.75" customHeight="1">
      <c r="A276" s="136" t="s">
        <v>1131</v>
      </c>
      <c r="B276" s="118">
        <v>16</v>
      </c>
      <c r="C276" s="159" t="s">
        <v>317</v>
      </c>
      <c r="D276" s="121"/>
      <c r="E276" s="132">
        <f t="shared" si="46"/>
        <v>0</v>
      </c>
      <c r="F276" s="121"/>
      <c r="G276" s="118">
        <f t="shared" si="47"/>
        <v>0</v>
      </c>
      <c r="H276" s="118">
        <f t="shared" si="48"/>
        <v>0</v>
      </c>
      <c r="I276" s="118">
        <f t="shared" si="49"/>
        <v>0</v>
      </c>
      <c r="J276" s="119" t="e">
        <f t="shared" si="50"/>
        <v>#VALUE!</v>
      </c>
      <c r="K276" s="175" t="str">
        <f t="shared" si="51"/>
        <v>XX</v>
      </c>
      <c r="L276" s="118" t="e">
        <f t="shared" si="52"/>
        <v>#VALUE!</v>
      </c>
      <c r="M276" s="120"/>
    </row>
    <row r="277" spans="1:15" ht="12.75" customHeight="1">
      <c r="A277" s="136" t="s">
        <v>1158</v>
      </c>
      <c r="B277" s="118">
        <v>2</v>
      </c>
      <c r="C277" s="159" t="s">
        <v>317</v>
      </c>
      <c r="D277" s="121"/>
      <c r="E277" s="132">
        <f t="shared" si="46"/>
        <v>0</v>
      </c>
      <c r="F277" s="121"/>
      <c r="G277" s="118">
        <f t="shared" si="47"/>
        <v>0</v>
      </c>
      <c r="H277" s="118">
        <f t="shared" si="48"/>
        <v>0</v>
      </c>
      <c r="I277" s="118">
        <f t="shared" si="49"/>
        <v>0</v>
      </c>
      <c r="J277" s="119" t="e">
        <f t="shared" si="50"/>
        <v>#VALUE!</v>
      </c>
      <c r="K277" s="175" t="str">
        <f t="shared" si="51"/>
        <v>XX</v>
      </c>
      <c r="L277" s="118" t="e">
        <f t="shared" si="52"/>
        <v>#VALUE!</v>
      </c>
      <c r="M277" s="120"/>
    </row>
    <row r="278" spans="1:15" ht="12.75" customHeight="1">
      <c r="A278" s="136" t="s">
        <v>1133</v>
      </c>
      <c r="B278" s="118">
        <v>10</v>
      </c>
      <c r="C278" s="159" t="s">
        <v>317</v>
      </c>
      <c r="D278" s="121"/>
      <c r="E278" s="132">
        <f t="shared" si="46"/>
        <v>0</v>
      </c>
      <c r="F278" s="121"/>
      <c r="G278" s="118">
        <f t="shared" si="47"/>
        <v>0</v>
      </c>
      <c r="H278" s="118">
        <f t="shared" si="48"/>
        <v>0</v>
      </c>
      <c r="I278" s="118">
        <f t="shared" si="49"/>
        <v>0</v>
      </c>
      <c r="J278" s="119" t="e">
        <f t="shared" si="50"/>
        <v>#VALUE!</v>
      </c>
      <c r="K278" s="175" t="str">
        <f t="shared" si="51"/>
        <v>XX</v>
      </c>
      <c r="L278" s="118" t="e">
        <f t="shared" si="52"/>
        <v>#VALUE!</v>
      </c>
      <c r="M278" s="120"/>
    </row>
    <row r="279" spans="1:15" s="111" customFormat="1" ht="12.75" customHeight="1">
      <c r="A279" s="136" t="s">
        <v>1134</v>
      </c>
      <c r="B279" s="118">
        <v>6</v>
      </c>
      <c r="C279" s="159" t="s">
        <v>317</v>
      </c>
      <c r="D279" s="121"/>
      <c r="E279" s="132">
        <f t="shared" si="46"/>
        <v>0</v>
      </c>
      <c r="F279" s="121"/>
      <c r="G279" s="118">
        <f t="shared" si="47"/>
        <v>0</v>
      </c>
      <c r="H279" s="118">
        <f t="shared" si="48"/>
        <v>0</v>
      </c>
      <c r="I279" s="118">
        <f t="shared" si="49"/>
        <v>0</v>
      </c>
      <c r="J279" s="119" t="e">
        <f t="shared" si="50"/>
        <v>#VALUE!</v>
      </c>
      <c r="K279" s="175" t="str">
        <f t="shared" si="51"/>
        <v>XX</v>
      </c>
      <c r="L279" s="118" t="e">
        <f t="shared" si="52"/>
        <v>#VALUE!</v>
      </c>
      <c r="M279" s="120"/>
      <c r="O279" s="126"/>
    </row>
    <row r="280" spans="1:15" ht="12.75" customHeight="1">
      <c r="A280" s="136" t="s">
        <v>1159</v>
      </c>
      <c r="B280" s="118">
        <v>64</v>
      </c>
      <c r="C280" s="159" t="s">
        <v>283</v>
      </c>
      <c r="D280" s="121"/>
      <c r="E280" s="132">
        <f t="shared" si="46"/>
        <v>0</v>
      </c>
      <c r="F280" s="121"/>
      <c r="G280" s="118">
        <f t="shared" si="47"/>
        <v>0</v>
      </c>
      <c r="H280" s="118">
        <f t="shared" si="48"/>
        <v>0</v>
      </c>
      <c r="I280" s="118">
        <f t="shared" si="49"/>
        <v>0</v>
      </c>
      <c r="J280" s="119" t="e">
        <f t="shared" si="50"/>
        <v>#VALUE!</v>
      </c>
      <c r="K280" s="175" t="str">
        <f t="shared" si="51"/>
        <v>XX</v>
      </c>
      <c r="L280" s="118" t="e">
        <f t="shared" si="52"/>
        <v>#VALUE!</v>
      </c>
      <c r="M280" s="120"/>
      <c r="O280" s="124"/>
    </row>
    <row r="281" spans="1:15" ht="12.75" customHeight="1">
      <c r="A281" s="136" t="s">
        <v>1160</v>
      </c>
      <c r="B281" s="118">
        <v>2</v>
      </c>
      <c r="C281" s="159" t="s">
        <v>317</v>
      </c>
      <c r="D281" s="121"/>
      <c r="E281" s="132">
        <f t="shared" si="46"/>
        <v>0</v>
      </c>
      <c r="F281" s="121"/>
      <c r="G281" s="118">
        <f t="shared" si="47"/>
        <v>0</v>
      </c>
      <c r="H281" s="118">
        <f t="shared" si="48"/>
        <v>0</v>
      </c>
      <c r="I281" s="118">
        <f t="shared" si="49"/>
        <v>0</v>
      </c>
      <c r="J281" s="119" t="e">
        <f t="shared" si="50"/>
        <v>#VALUE!</v>
      </c>
      <c r="K281" s="175" t="str">
        <f t="shared" si="51"/>
        <v>XX</v>
      </c>
      <c r="L281" s="118" t="e">
        <f t="shared" si="52"/>
        <v>#VALUE!</v>
      </c>
      <c r="M281" s="120"/>
      <c r="O281" s="124"/>
    </row>
    <row r="282" spans="1:15" ht="12.75" customHeight="1">
      <c r="A282" s="136" t="s">
        <v>1161</v>
      </c>
      <c r="B282" s="118">
        <v>12</v>
      </c>
      <c r="C282" s="159" t="s">
        <v>283</v>
      </c>
      <c r="D282" s="121"/>
      <c r="E282" s="132">
        <f t="shared" si="46"/>
        <v>0</v>
      </c>
      <c r="F282" s="121"/>
      <c r="G282" s="118">
        <f t="shared" si="47"/>
        <v>0</v>
      </c>
      <c r="H282" s="118">
        <f t="shared" si="48"/>
        <v>0</v>
      </c>
      <c r="I282" s="118">
        <f t="shared" si="49"/>
        <v>0</v>
      </c>
      <c r="J282" s="119" t="e">
        <f t="shared" si="50"/>
        <v>#VALUE!</v>
      </c>
      <c r="K282" s="175" t="str">
        <f t="shared" si="51"/>
        <v>XX</v>
      </c>
      <c r="L282" s="118" t="e">
        <f t="shared" si="52"/>
        <v>#VALUE!</v>
      </c>
      <c r="M282" s="120"/>
      <c r="O282" s="124"/>
    </row>
    <row r="283" spans="1:15" ht="12.75" customHeight="1">
      <c r="A283" s="136" t="s">
        <v>1138</v>
      </c>
      <c r="B283" s="118">
        <v>2</v>
      </c>
      <c r="C283" s="159" t="s">
        <v>317</v>
      </c>
      <c r="D283" s="121"/>
      <c r="E283" s="132">
        <f t="shared" si="46"/>
        <v>0</v>
      </c>
      <c r="F283" s="121"/>
      <c r="G283" s="118">
        <f t="shared" si="47"/>
        <v>0</v>
      </c>
      <c r="H283" s="118">
        <f t="shared" si="48"/>
        <v>0</v>
      </c>
      <c r="I283" s="118">
        <f t="shared" si="49"/>
        <v>0</v>
      </c>
      <c r="J283" s="119" t="e">
        <f t="shared" si="50"/>
        <v>#VALUE!</v>
      </c>
      <c r="K283" s="175" t="str">
        <f t="shared" si="51"/>
        <v>XX</v>
      </c>
      <c r="L283" s="118" t="e">
        <f t="shared" si="52"/>
        <v>#VALUE!</v>
      </c>
      <c r="M283" s="120"/>
      <c r="O283" s="124"/>
    </row>
    <row r="284" spans="1:15" ht="12.75" customHeight="1">
      <c r="A284" s="136" t="s">
        <v>1162</v>
      </c>
      <c r="B284" s="118">
        <v>148</v>
      </c>
      <c r="C284" s="159" t="s">
        <v>317</v>
      </c>
      <c r="D284" s="121"/>
      <c r="E284" s="132">
        <f t="shared" si="46"/>
        <v>0</v>
      </c>
      <c r="F284" s="121"/>
      <c r="G284" s="118">
        <f t="shared" si="47"/>
        <v>0</v>
      </c>
      <c r="H284" s="118">
        <f t="shared" si="48"/>
        <v>0</v>
      </c>
      <c r="I284" s="118">
        <f t="shared" si="49"/>
        <v>0</v>
      </c>
      <c r="J284" s="119" t="e">
        <f t="shared" si="50"/>
        <v>#VALUE!</v>
      </c>
      <c r="K284" s="175" t="str">
        <f t="shared" si="51"/>
        <v>XX</v>
      </c>
      <c r="L284" s="118" t="e">
        <f t="shared" si="52"/>
        <v>#VALUE!</v>
      </c>
      <c r="M284" s="120"/>
      <c r="O284" s="124"/>
    </row>
    <row r="285" spans="1:15" ht="12.75" customHeight="1">
      <c r="A285" s="135" t="s">
        <v>878</v>
      </c>
      <c r="B285" s="118"/>
      <c r="C285" s="159"/>
      <c r="D285" s="121"/>
      <c r="E285" s="132">
        <f t="shared" si="46"/>
        <v>0</v>
      </c>
      <c r="F285" s="121"/>
      <c r="G285" s="118">
        <f t="shared" si="47"/>
        <v>0</v>
      </c>
      <c r="H285" s="118">
        <f t="shared" si="48"/>
        <v>0</v>
      </c>
      <c r="I285" s="118">
        <f t="shared" si="49"/>
        <v>0</v>
      </c>
      <c r="J285" s="119" t="e">
        <f t="shared" si="50"/>
        <v>#VALUE!</v>
      </c>
      <c r="K285" s="175" t="str">
        <f t="shared" si="51"/>
        <v>XX</v>
      </c>
      <c r="L285" s="118" t="e">
        <f t="shared" si="52"/>
        <v>#VALUE!</v>
      </c>
      <c r="M285" s="120"/>
      <c r="O285" s="124"/>
    </row>
    <row r="286" spans="1:15" ht="12.75" customHeight="1">
      <c r="A286" s="136" t="s">
        <v>879</v>
      </c>
      <c r="B286" s="118">
        <v>11</v>
      </c>
      <c r="C286" s="159" t="s">
        <v>243</v>
      </c>
      <c r="D286" s="121"/>
      <c r="E286" s="132">
        <f t="shared" si="46"/>
        <v>0</v>
      </c>
      <c r="F286" s="121"/>
      <c r="G286" s="118">
        <f t="shared" si="47"/>
        <v>0</v>
      </c>
      <c r="H286" s="118">
        <f t="shared" si="48"/>
        <v>0</v>
      </c>
      <c r="I286" s="118">
        <f t="shared" si="49"/>
        <v>0</v>
      </c>
      <c r="J286" s="119" t="e">
        <f t="shared" si="50"/>
        <v>#VALUE!</v>
      </c>
      <c r="K286" s="175" t="str">
        <f t="shared" si="51"/>
        <v>XX</v>
      </c>
      <c r="L286" s="118" t="e">
        <f t="shared" si="52"/>
        <v>#VALUE!</v>
      </c>
      <c r="M286" s="120"/>
      <c r="O286" s="124"/>
    </row>
    <row r="287" spans="1:15" ht="12.75" customHeight="1">
      <c r="A287" s="136" t="s">
        <v>880</v>
      </c>
      <c r="B287" s="118">
        <v>2</v>
      </c>
      <c r="C287" s="159" t="s">
        <v>317</v>
      </c>
      <c r="D287" s="121"/>
      <c r="E287" s="132">
        <f t="shared" si="46"/>
        <v>0</v>
      </c>
      <c r="F287" s="121"/>
      <c r="G287" s="118">
        <f t="shared" si="47"/>
        <v>0</v>
      </c>
      <c r="H287" s="118">
        <f t="shared" si="48"/>
        <v>0</v>
      </c>
      <c r="I287" s="118">
        <f t="shared" si="49"/>
        <v>0</v>
      </c>
      <c r="J287" s="119" t="e">
        <f t="shared" si="50"/>
        <v>#VALUE!</v>
      </c>
      <c r="K287" s="175" t="str">
        <f t="shared" si="51"/>
        <v>XX</v>
      </c>
      <c r="L287" s="118" t="e">
        <f t="shared" si="52"/>
        <v>#VALUE!</v>
      </c>
      <c r="M287" s="120"/>
      <c r="O287" s="124"/>
    </row>
    <row r="288" spans="1:15" ht="12.75" customHeight="1">
      <c r="A288" s="136" t="s">
        <v>881</v>
      </c>
      <c r="B288" s="118">
        <v>7</v>
      </c>
      <c r="C288" s="159" t="s">
        <v>317</v>
      </c>
      <c r="D288" s="121"/>
      <c r="E288" s="132">
        <f t="shared" si="46"/>
        <v>0</v>
      </c>
      <c r="F288" s="121"/>
      <c r="G288" s="118">
        <f t="shared" si="47"/>
        <v>0</v>
      </c>
      <c r="H288" s="118">
        <f t="shared" si="48"/>
        <v>0</v>
      </c>
      <c r="I288" s="118">
        <f t="shared" si="49"/>
        <v>0</v>
      </c>
      <c r="J288" s="119" t="e">
        <f t="shared" si="50"/>
        <v>#VALUE!</v>
      </c>
      <c r="K288" s="175" t="str">
        <f t="shared" si="51"/>
        <v>XX</v>
      </c>
      <c r="L288" s="118" t="e">
        <f t="shared" si="52"/>
        <v>#VALUE!</v>
      </c>
      <c r="M288" s="120"/>
      <c r="O288" s="124"/>
    </row>
    <row r="289" spans="1:15" ht="12.75" customHeight="1">
      <c r="A289" s="136" t="s">
        <v>882</v>
      </c>
      <c r="B289" s="118">
        <v>1</v>
      </c>
      <c r="C289" s="159" t="s">
        <v>317</v>
      </c>
      <c r="D289" s="121"/>
      <c r="E289" s="132">
        <f t="shared" si="46"/>
        <v>0</v>
      </c>
      <c r="F289" s="121"/>
      <c r="G289" s="118">
        <f t="shared" si="47"/>
        <v>0</v>
      </c>
      <c r="H289" s="118">
        <f t="shared" si="48"/>
        <v>0</v>
      </c>
      <c r="I289" s="118">
        <f t="shared" si="49"/>
        <v>0</v>
      </c>
      <c r="J289" s="119" t="e">
        <f t="shared" si="50"/>
        <v>#VALUE!</v>
      </c>
      <c r="K289" s="175" t="str">
        <f t="shared" si="51"/>
        <v>XX</v>
      </c>
      <c r="L289" s="118" t="e">
        <f t="shared" si="52"/>
        <v>#VALUE!</v>
      </c>
      <c r="M289" s="120"/>
      <c r="O289" s="124"/>
    </row>
    <row r="290" spans="1:15" ht="12.75" customHeight="1">
      <c r="A290" s="136" t="s">
        <v>883</v>
      </c>
      <c r="B290" s="118">
        <v>28</v>
      </c>
      <c r="C290" s="159" t="s">
        <v>317</v>
      </c>
      <c r="D290" s="121"/>
      <c r="E290" s="132">
        <f t="shared" si="46"/>
        <v>0</v>
      </c>
      <c r="F290" s="121"/>
      <c r="G290" s="118">
        <f t="shared" si="47"/>
        <v>0</v>
      </c>
      <c r="H290" s="118">
        <f t="shared" si="48"/>
        <v>0</v>
      </c>
      <c r="I290" s="118">
        <f t="shared" si="49"/>
        <v>0</v>
      </c>
      <c r="J290" s="119" t="e">
        <f t="shared" si="50"/>
        <v>#VALUE!</v>
      </c>
      <c r="K290" s="175" t="str">
        <f t="shared" si="51"/>
        <v>XX</v>
      </c>
      <c r="L290" s="118" t="e">
        <f t="shared" si="52"/>
        <v>#VALUE!</v>
      </c>
      <c r="M290" s="120"/>
      <c r="O290" s="124"/>
    </row>
    <row r="291" spans="1:15" ht="12.75" customHeight="1">
      <c r="A291" s="136" t="s">
        <v>884</v>
      </c>
      <c r="B291" s="118">
        <v>28</v>
      </c>
      <c r="C291" s="159" t="s">
        <v>317</v>
      </c>
      <c r="D291" s="121"/>
      <c r="E291" s="132">
        <f t="shared" si="46"/>
        <v>0</v>
      </c>
      <c r="F291" s="121"/>
      <c r="G291" s="118">
        <f t="shared" si="47"/>
        <v>0</v>
      </c>
      <c r="H291" s="118">
        <f t="shared" si="48"/>
        <v>0</v>
      </c>
      <c r="I291" s="118">
        <f t="shared" si="49"/>
        <v>0</v>
      </c>
      <c r="J291" s="119" t="e">
        <f t="shared" si="50"/>
        <v>#VALUE!</v>
      </c>
      <c r="K291" s="175" t="str">
        <f t="shared" si="51"/>
        <v>XX</v>
      </c>
      <c r="L291" s="118" t="e">
        <f t="shared" si="52"/>
        <v>#VALUE!</v>
      </c>
      <c r="M291" s="120"/>
      <c r="O291" s="124"/>
    </row>
    <row r="292" spans="1:15" ht="12.75" customHeight="1">
      <c r="A292" s="136" t="s">
        <v>885</v>
      </c>
      <c r="B292" s="118">
        <v>28</v>
      </c>
      <c r="C292" s="159" t="s">
        <v>317</v>
      </c>
      <c r="D292" s="121"/>
      <c r="E292" s="132">
        <f t="shared" si="46"/>
        <v>0</v>
      </c>
      <c r="F292" s="121"/>
      <c r="G292" s="118">
        <f t="shared" si="47"/>
        <v>0</v>
      </c>
      <c r="H292" s="118">
        <f t="shared" si="48"/>
        <v>0</v>
      </c>
      <c r="I292" s="118">
        <f t="shared" si="49"/>
        <v>0</v>
      </c>
      <c r="J292" s="119" t="e">
        <f t="shared" si="50"/>
        <v>#VALUE!</v>
      </c>
      <c r="K292" s="175" t="str">
        <f t="shared" si="51"/>
        <v>XX</v>
      </c>
      <c r="L292" s="118" t="e">
        <f t="shared" si="52"/>
        <v>#VALUE!</v>
      </c>
      <c r="M292" s="120"/>
      <c r="O292" s="124"/>
    </row>
    <row r="293" spans="1:15" ht="12.75" customHeight="1">
      <c r="A293" s="176" t="s">
        <v>151</v>
      </c>
      <c r="B293" s="177"/>
      <c r="C293" s="178"/>
      <c r="D293" s="235"/>
      <c r="E293" s="133"/>
      <c r="F293" s="235"/>
      <c r="G293" s="122"/>
      <c r="H293" s="122"/>
      <c r="I293" s="122"/>
      <c r="J293" s="123"/>
      <c r="K293" s="179"/>
      <c r="L293" s="122"/>
      <c r="M293" s="117" t="e">
        <f>SUM(L294:L411)</f>
        <v>#VALUE!</v>
      </c>
      <c r="O293" s="124"/>
    </row>
    <row r="294" spans="1:15" ht="12.75" customHeight="1">
      <c r="A294" s="135" t="s">
        <v>377</v>
      </c>
      <c r="B294" s="197"/>
      <c r="C294" s="198"/>
      <c r="D294" s="236"/>
      <c r="E294" s="132">
        <f t="shared" ref="E294:E357" si="53">D294*B294</f>
        <v>0</v>
      </c>
      <c r="F294" s="236"/>
      <c r="G294" s="118">
        <f t="shared" ref="G294:G357" si="54">F294*B294</f>
        <v>0</v>
      </c>
      <c r="H294" s="118">
        <f t="shared" ref="H294:H357" si="55">+D294+F294</f>
        <v>0</v>
      </c>
      <c r="I294" s="118">
        <f t="shared" ref="I294:I357" si="56">E294+G294</f>
        <v>0</v>
      </c>
      <c r="J294" s="119" t="e">
        <f t="shared" ref="J294:J357" si="57">K294*I294</f>
        <v>#VALUE!</v>
      </c>
      <c r="K294" s="175" t="str">
        <f t="shared" ref="K294:K357" si="58">$K$12</f>
        <v>XX</v>
      </c>
      <c r="L294" s="118" t="e">
        <f t="shared" ref="L294:L357" si="59">I294+J294</f>
        <v>#VALUE!</v>
      </c>
      <c r="M294" s="120"/>
      <c r="O294" s="124"/>
    </row>
    <row r="295" spans="1:15" ht="12.75" customHeight="1">
      <c r="A295" s="135" t="s">
        <v>378</v>
      </c>
      <c r="B295" s="118"/>
      <c r="C295" s="159"/>
      <c r="D295" s="121"/>
      <c r="E295" s="132">
        <f t="shared" si="53"/>
        <v>0</v>
      </c>
      <c r="F295" s="121"/>
      <c r="G295" s="118">
        <f t="shared" si="54"/>
        <v>0</v>
      </c>
      <c r="H295" s="118">
        <f t="shared" si="55"/>
        <v>0</v>
      </c>
      <c r="I295" s="118">
        <f t="shared" si="56"/>
        <v>0</v>
      </c>
      <c r="J295" s="119" t="e">
        <f t="shared" si="57"/>
        <v>#VALUE!</v>
      </c>
      <c r="K295" s="175" t="str">
        <f t="shared" si="58"/>
        <v>XX</v>
      </c>
      <c r="L295" s="118" t="e">
        <f t="shared" si="59"/>
        <v>#VALUE!</v>
      </c>
      <c r="M295" s="120"/>
      <c r="O295" s="124"/>
    </row>
    <row r="296" spans="1:15" ht="12.75" customHeight="1">
      <c r="A296" s="136" t="s">
        <v>502</v>
      </c>
      <c r="B296" s="118">
        <v>55.4</v>
      </c>
      <c r="C296" s="159" t="s">
        <v>243</v>
      </c>
      <c r="D296" s="121"/>
      <c r="E296" s="132">
        <f t="shared" si="53"/>
        <v>0</v>
      </c>
      <c r="F296" s="121"/>
      <c r="G296" s="118">
        <f t="shared" si="54"/>
        <v>0</v>
      </c>
      <c r="H296" s="118">
        <f t="shared" si="55"/>
        <v>0</v>
      </c>
      <c r="I296" s="118">
        <f t="shared" si="56"/>
        <v>0</v>
      </c>
      <c r="J296" s="119" t="e">
        <f t="shared" si="57"/>
        <v>#VALUE!</v>
      </c>
      <c r="K296" s="175" t="str">
        <f t="shared" si="58"/>
        <v>XX</v>
      </c>
      <c r="L296" s="118" t="e">
        <f t="shared" si="59"/>
        <v>#VALUE!</v>
      </c>
      <c r="M296" s="120"/>
      <c r="O296" s="124"/>
    </row>
    <row r="297" spans="1:15" ht="12.75" customHeight="1">
      <c r="A297" s="136" t="s">
        <v>601</v>
      </c>
      <c r="B297" s="118">
        <v>39.4</v>
      </c>
      <c r="C297" s="159" t="s">
        <v>243</v>
      </c>
      <c r="D297" s="121"/>
      <c r="E297" s="132">
        <f t="shared" si="53"/>
        <v>0</v>
      </c>
      <c r="F297" s="121"/>
      <c r="G297" s="118">
        <f t="shared" si="54"/>
        <v>0</v>
      </c>
      <c r="H297" s="118">
        <f t="shared" si="55"/>
        <v>0</v>
      </c>
      <c r="I297" s="118">
        <f t="shared" si="56"/>
        <v>0</v>
      </c>
      <c r="J297" s="119" t="e">
        <f t="shared" si="57"/>
        <v>#VALUE!</v>
      </c>
      <c r="K297" s="175" t="str">
        <f t="shared" si="58"/>
        <v>XX</v>
      </c>
      <c r="L297" s="118" t="e">
        <f t="shared" si="59"/>
        <v>#VALUE!</v>
      </c>
      <c r="M297" s="120"/>
      <c r="O297" s="124"/>
    </row>
    <row r="298" spans="1:15" s="111" customFormat="1" ht="12.75" customHeight="1">
      <c r="A298" s="136" t="s">
        <v>886</v>
      </c>
      <c r="B298" s="118">
        <v>14.5</v>
      </c>
      <c r="C298" s="159" t="s">
        <v>243</v>
      </c>
      <c r="D298" s="121"/>
      <c r="E298" s="132">
        <f t="shared" si="53"/>
        <v>0</v>
      </c>
      <c r="F298" s="121"/>
      <c r="G298" s="118">
        <f t="shared" si="54"/>
        <v>0</v>
      </c>
      <c r="H298" s="118">
        <f t="shared" si="55"/>
        <v>0</v>
      </c>
      <c r="I298" s="118">
        <f t="shared" si="56"/>
        <v>0</v>
      </c>
      <c r="J298" s="119" t="e">
        <f t="shared" si="57"/>
        <v>#VALUE!</v>
      </c>
      <c r="K298" s="175" t="str">
        <f t="shared" si="58"/>
        <v>XX</v>
      </c>
      <c r="L298" s="118" t="e">
        <f t="shared" si="59"/>
        <v>#VALUE!</v>
      </c>
      <c r="M298" s="120"/>
      <c r="O298" s="126"/>
    </row>
    <row r="299" spans="1:15" ht="12.75" customHeight="1">
      <c r="A299" s="136" t="s">
        <v>887</v>
      </c>
      <c r="B299" s="118">
        <v>6</v>
      </c>
      <c r="C299" s="159" t="s">
        <v>248</v>
      </c>
      <c r="D299" s="121"/>
      <c r="E299" s="132">
        <f t="shared" si="53"/>
        <v>0</v>
      </c>
      <c r="F299" s="121"/>
      <c r="G299" s="118">
        <f t="shared" si="54"/>
        <v>0</v>
      </c>
      <c r="H299" s="118">
        <f t="shared" si="55"/>
        <v>0</v>
      </c>
      <c r="I299" s="118">
        <f t="shared" si="56"/>
        <v>0</v>
      </c>
      <c r="J299" s="119" t="e">
        <f t="shared" si="57"/>
        <v>#VALUE!</v>
      </c>
      <c r="K299" s="175" t="str">
        <f t="shared" si="58"/>
        <v>XX</v>
      </c>
      <c r="L299" s="118" t="e">
        <f t="shared" si="59"/>
        <v>#VALUE!</v>
      </c>
      <c r="M299" s="120"/>
    </row>
    <row r="300" spans="1:15" ht="12.75" customHeight="1">
      <c r="A300" s="136" t="s">
        <v>888</v>
      </c>
      <c r="B300" s="118">
        <v>8</v>
      </c>
      <c r="C300" s="159" t="s">
        <v>248</v>
      </c>
      <c r="D300" s="121"/>
      <c r="E300" s="132">
        <f t="shared" si="53"/>
        <v>0</v>
      </c>
      <c r="F300" s="121"/>
      <c r="G300" s="118">
        <f t="shared" si="54"/>
        <v>0</v>
      </c>
      <c r="H300" s="118">
        <f t="shared" si="55"/>
        <v>0</v>
      </c>
      <c r="I300" s="118">
        <f t="shared" si="56"/>
        <v>0</v>
      </c>
      <c r="J300" s="119" t="e">
        <f t="shared" si="57"/>
        <v>#VALUE!</v>
      </c>
      <c r="K300" s="175" t="str">
        <f t="shared" si="58"/>
        <v>XX</v>
      </c>
      <c r="L300" s="118" t="e">
        <f t="shared" si="59"/>
        <v>#VALUE!</v>
      </c>
      <c r="M300" s="120"/>
    </row>
    <row r="301" spans="1:15" ht="12.75" customHeight="1">
      <c r="A301" s="136" t="s">
        <v>889</v>
      </c>
      <c r="B301" s="118">
        <v>2</v>
      </c>
      <c r="C301" s="159" t="s">
        <v>248</v>
      </c>
      <c r="D301" s="121"/>
      <c r="E301" s="132">
        <f t="shared" si="53"/>
        <v>0</v>
      </c>
      <c r="F301" s="121"/>
      <c r="G301" s="118">
        <f t="shared" si="54"/>
        <v>0</v>
      </c>
      <c r="H301" s="118">
        <f t="shared" si="55"/>
        <v>0</v>
      </c>
      <c r="I301" s="118">
        <f t="shared" si="56"/>
        <v>0</v>
      </c>
      <c r="J301" s="119" t="e">
        <f t="shared" si="57"/>
        <v>#VALUE!</v>
      </c>
      <c r="K301" s="175" t="str">
        <f t="shared" si="58"/>
        <v>XX</v>
      </c>
      <c r="L301" s="118" t="e">
        <f t="shared" si="59"/>
        <v>#VALUE!</v>
      </c>
      <c r="M301" s="120"/>
    </row>
    <row r="302" spans="1:15" s="111" customFormat="1" ht="15" customHeight="1">
      <c r="A302" s="136" t="s">
        <v>890</v>
      </c>
      <c r="B302" s="118">
        <v>28</v>
      </c>
      <c r="C302" s="159" t="s">
        <v>248</v>
      </c>
      <c r="D302" s="121"/>
      <c r="E302" s="132">
        <f t="shared" si="53"/>
        <v>0</v>
      </c>
      <c r="F302" s="121"/>
      <c r="G302" s="118">
        <f t="shared" si="54"/>
        <v>0</v>
      </c>
      <c r="H302" s="118">
        <f t="shared" si="55"/>
        <v>0</v>
      </c>
      <c r="I302" s="118">
        <f t="shared" si="56"/>
        <v>0</v>
      </c>
      <c r="J302" s="119" t="e">
        <f t="shared" si="57"/>
        <v>#VALUE!</v>
      </c>
      <c r="K302" s="175" t="str">
        <f t="shared" si="58"/>
        <v>XX</v>
      </c>
      <c r="L302" s="118" t="e">
        <f t="shared" si="59"/>
        <v>#VALUE!</v>
      </c>
      <c r="M302" s="120"/>
    </row>
    <row r="303" spans="1:15" ht="12.75" customHeight="1">
      <c r="A303" s="136" t="s">
        <v>891</v>
      </c>
      <c r="B303" s="118">
        <v>14</v>
      </c>
      <c r="C303" s="159" t="s">
        <v>248</v>
      </c>
      <c r="D303" s="121"/>
      <c r="E303" s="132">
        <f t="shared" si="53"/>
        <v>0</v>
      </c>
      <c r="F303" s="121"/>
      <c r="G303" s="118">
        <f t="shared" si="54"/>
        <v>0</v>
      </c>
      <c r="H303" s="118">
        <f t="shared" si="55"/>
        <v>0</v>
      </c>
      <c r="I303" s="118">
        <f t="shared" si="56"/>
        <v>0</v>
      </c>
      <c r="J303" s="119" t="e">
        <f t="shared" si="57"/>
        <v>#VALUE!</v>
      </c>
      <c r="K303" s="175" t="str">
        <f t="shared" si="58"/>
        <v>XX</v>
      </c>
      <c r="L303" s="118" t="e">
        <f t="shared" si="59"/>
        <v>#VALUE!</v>
      </c>
      <c r="M303" s="120"/>
    </row>
    <row r="304" spans="1:15" ht="12.75" customHeight="1">
      <c r="A304" s="136" t="s">
        <v>892</v>
      </c>
      <c r="B304" s="118">
        <v>6</v>
      </c>
      <c r="C304" s="159" t="s">
        <v>248</v>
      </c>
      <c r="D304" s="121"/>
      <c r="E304" s="132">
        <f t="shared" si="53"/>
        <v>0</v>
      </c>
      <c r="F304" s="121"/>
      <c r="G304" s="118">
        <f t="shared" si="54"/>
        <v>0</v>
      </c>
      <c r="H304" s="118">
        <f t="shared" si="55"/>
        <v>0</v>
      </c>
      <c r="I304" s="118">
        <f t="shared" si="56"/>
        <v>0</v>
      </c>
      <c r="J304" s="119" t="e">
        <f t="shared" si="57"/>
        <v>#VALUE!</v>
      </c>
      <c r="K304" s="175" t="str">
        <f t="shared" si="58"/>
        <v>XX</v>
      </c>
      <c r="L304" s="118" t="e">
        <f t="shared" si="59"/>
        <v>#VALUE!</v>
      </c>
      <c r="M304" s="120"/>
    </row>
    <row r="305" spans="1:13" ht="12.75" customHeight="1">
      <c r="A305" s="136" t="s">
        <v>893</v>
      </c>
      <c r="B305" s="118">
        <v>23</v>
      </c>
      <c r="C305" s="159" t="s">
        <v>248</v>
      </c>
      <c r="D305" s="121"/>
      <c r="E305" s="132">
        <f t="shared" si="53"/>
        <v>0</v>
      </c>
      <c r="F305" s="121"/>
      <c r="G305" s="118">
        <f t="shared" si="54"/>
        <v>0</v>
      </c>
      <c r="H305" s="118">
        <f t="shared" si="55"/>
        <v>0</v>
      </c>
      <c r="I305" s="118">
        <f t="shared" si="56"/>
        <v>0</v>
      </c>
      <c r="J305" s="119" t="e">
        <f t="shared" si="57"/>
        <v>#VALUE!</v>
      </c>
      <c r="K305" s="175" t="str">
        <f t="shared" si="58"/>
        <v>XX</v>
      </c>
      <c r="L305" s="118" t="e">
        <f t="shared" si="59"/>
        <v>#VALUE!</v>
      </c>
      <c r="M305" s="120"/>
    </row>
    <row r="306" spans="1:13" ht="12.75" customHeight="1">
      <c r="A306" s="136" t="s">
        <v>894</v>
      </c>
      <c r="B306" s="118">
        <v>4</v>
      </c>
      <c r="C306" s="159" t="s">
        <v>248</v>
      </c>
      <c r="D306" s="121"/>
      <c r="E306" s="132">
        <f t="shared" si="53"/>
        <v>0</v>
      </c>
      <c r="F306" s="121"/>
      <c r="G306" s="118">
        <f t="shared" si="54"/>
        <v>0</v>
      </c>
      <c r="H306" s="118">
        <f t="shared" si="55"/>
        <v>0</v>
      </c>
      <c r="I306" s="118">
        <f t="shared" si="56"/>
        <v>0</v>
      </c>
      <c r="J306" s="119" t="e">
        <f t="shared" si="57"/>
        <v>#VALUE!</v>
      </c>
      <c r="K306" s="175" t="str">
        <f t="shared" si="58"/>
        <v>XX</v>
      </c>
      <c r="L306" s="118" t="e">
        <f t="shared" si="59"/>
        <v>#VALUE!</v>
      </c>
      <c r="M306" s="120"/>
    </row>
    <row r="307" spans="1:13" ht="12.75" customHeight="1">
      <c r="A307" s="136" t="s">
        <v>895</v>
      </c>
      <c r="B307" s="118">
        <v>3</v>
      </c>
      <c r="C307" s="159" t="s">
        <v>248</v>
      </c>
      <c r="D307" s="121"/>
      <c r="E307" s="132">
        <f t="shared" si="53"/>
        <v>0</v>
      </c>
      <c r="F307" s="121"/>
      <c r="G307" s="118">
        <f t="shared" si="54"/>
        <v>0</v>
      </c>
      <c r="H307" s="118">
        <f t="shared" si="55"/>
        <v>0</v>
      </c>
      <c r="I307" s="118">
        <f t="shared" si="56"/>
        <v>0</v>
      </c>
      <c r="J307" s="119" t="e">
        <f t="shared" si="57"/>
        <v>#VALUE!</v>
      </c>
      <c r="K307" s="175" t="str">
        <f t="shared" si="58"/>
        <v>XX</v>
      </c>
      <c r="L307" s="118" t="e">
        <f t="shared" si="59"/>
        <v>#VALUE!</v>
      </c>
      <c r="M307" s="120"/>
    </row>
    <row r="308" spans="1:13" ht="12.75" customHeight="1">
      <c r="A308" s="136" t="s">
        <v>896</v>
      </c>
      <c r="B308" s="118">
        <v>2</v>
      </c>
      <c r="C308" s="159" t="s">
        <v>248</v>
      </c>
      <c r="D308" s="121"/>
      <c r="E308" s="132">
        <f t="shared" si="53"/>
        <v>0</v>
      </c>
      <c r="F308" s="121"/>
      <c r="G308" s="118">
        <f t="shared" si="54"/>
        <v>0</v>
      </c>
      <c r="H308" s="118">
        <f t="shared" si="55"/>
        <v>0</v>
      </c>
      <c r="I308" s="118">
        <f t="shared" si="56"/>
        <v>0</v>
      </c>
      <c r="J308" s="119" t="e">
        <f t="shared" si="57"/>
        <v>#VALUE!</v>
      </c>
      <c r="K308" s="175" t="str">
        <f t="shared" si="58"/>
        <v>XX</v>
      </c>
      <c r="L308" s="118" t="e">
        <f t="shared" si="59"/>
        <v>#VALUE!</v>
      </c>
      <c r="M308" s="120"/>
    </row>
    <row r="309" spans="1:13" ht="12.75" customHeight="1">
      <c r="A309" s="136" t="s">
        <v>897</v>
      </c>
      <c r="B309" s="118">
        <v>15</v>
      </c>
      <c r="C309" s="159" t="s">
        <v>248</v>
      </c>
      <c r="D309" s="121"/>
      <c r="E309" s="132">
        <f t="shared" si="53"/>
        <v>0</v>
      </c>
      <c r="F309" s="121"/>
      <c r="G309" s="118">
        <f t="shared" si="54"/>
        <v>0</v>
      </c>
      <c r="H309" s="118">
        <f t="shared" si="55"/>
        <v>0</v>
      </c>
      <c r="I309" s="118">
        <f t="shared" si="56"/>
        <v>0</v>
      </c>
      <c r="J309" s="119" t="e">
        <f t="shared" si="57"/>
        <v>#VALUE!</v>
      </c>
      <c r="K309" s="175" t="str">
        <f t="shared" si="58"/>
        <v>XX</v>
      </c>
      <c r="L309" s="118" t="e">
        <f t="shared" si="59"/>
        <v>#VALUE!</v>
      </c>
      <c r="M309" s="120"/>
    </row>
    <row r="310" spans="1:13" ht="12.75" customHeight="1">
      <c r="A310" s="136" t="s">
        <v>898</v>
      </c>
      <c r="B310" s="118">
        <v>17</v>
      </c>
      <c r="C310" s="159" t="s">
        <v>248</v>
      </c>
      <c r="D310" s="121"/>
      <c r="E310" s="132">
        <f t="shared" si="53"/>
        <v>0</v>
      </c>
      <c r="F310" s="121"/>
      <c r="G310" s="118">
        <f t="shared" si="54"/>
        <v>0</v>
      </c>
      <c r="H310" s="118">
        <f t="shared" si="55"/>
        <v>0</v>
      </c>
      <c r="I310" s="118">
        <f t="shared" si="56"/>
        <v>0</v>
      </c>
      <c r="J310" s="119" t="e">
        <f t="shared" si="57"/>
        <v>#VALUE!</v>
      </c>
      <c r="K310" s="175" t="str">
        <f t="shared" si="58"/>
        <v>XX</v>
      </c>
      <c r="L310" s="118" t="e">
        <f t="shared" si="59"/>
        <v>#VALUE!</v>
      </c>
      <c r="M310" s="120"/>
    </row>
    <row r="311" spans="1:13" ht="12.75" customHeight="1">
      <c r="A311" s="136" t="s">
        <v>899</v>
      </c>
      <c r="B311" s="118">
        <v>2</v>
      </c>
      <c r="C311" s="159" t="s">
        <v>248</v>
      </c>
      <c r="D311" s="121"/>
      <c r="E311" s="132">
        <f t="shared" si="53"/>
        <v>0</v>
      </c>
      <c r="F311" s="121"/>
      <c r="G311" s="118">
        <f t="shared" si="54"/>
        <v>0</v>
      </c>
      <c r="H311" s="118">
        <f t="shared" si="55"/>
        <v>0</v>
      </c>
      <c r="I311" s="118">
        <f t="shared" si="56"/>
        <v>0</v>
      </c>
      <c r="J311" s="119" t="e">
        <f t="shared" si="57"/>
        <v>#VALUE!</v>
      </c>
      <c r="K311" s="175" t="str">
        <f t="shared" si="58"/>
        <v>XX</v>
      </c>
      <c r="L311" s="118" t="e">
        <f t="shared" si="59"/>
        <v>#VALUE!</v>
      </c>
      <c r="M311" s="120"/>
    </row>
    <row r="312" spans="1:13" ht="12.75" customHeight="1">
      <c r="A312" s="136" t="s">
        <v>900</v>
      </c>
      <c r="B312" s="118">
        <v>26</v>
      </c>
      <c r="C312" s="159" t="s">
        <v>248</v>
      </c>
      <c r="D312" s="121"/>
      <c r="E312" s="132">
        <f t="shared" si="53"/>
        <v>0</v>
      </c>
      <c r="F312" s="121"/>
      <c r="G312" s="118">
        <f t="shared" si="54"/>
        <v>0</v>
      </c>
      <c r="H312" s="118">
        <f t="shared" si="55"/>
        <v>0</v>
      </c>
      <c r="I312" s="118">
        <f t="shared" si="56"/>
        <v>0</v>
      </c>
      <c r="J312" s="119" t="e">
        <f t="shared" si="57"/>
        <v>#VALUE!</v>
      </c>
      <c r="K312" s="175" t="str">
        <f t="shared" si="58"/>
        <v>XX</v>
      </c>
      <c r="L312" s="118" t="e">
        <f t="shared" si="59"/>
        <v>#VALUE!</v>
      </c>
      <c r="M312" s="120"/>
    </row>
    <row r="313" spans="1:13" ht="12.75" customHeight="1">
      <c r="A313" s="136" t="s">
        <v>901</v>
      </c>
      <c r="B313" s="118">
        <v>26</v>
      </c>
      <c r="C313" s="159" t="s">
        <v>248</v>
      </c>
      <c r="D313" s="121"/>
      <c r="E313" s="132">
        <f t="shared" si="53"/>
        <v>0</v>
      </c>
      <c r="F313" s="121"/>
      <c r="G313" s="118">
        <f t="shared" si="54"/>
        <v>0</v>
      </c>
      <c r="H313" s="118">
        <f t="shared" si="55"/>
        <v>0</v>
      </c>
      <c r="I313" s="118">
        <f t="shared" si="56"/>
        <v>0</v>
      </c>
      <c r="J313" s="119" t="e">
        <f t="shared" si="57"/>
        <v>#VALUE!</v>
      </c>
      <c r="K313" s="175" t="str">
        <f t="shared" si="58"/>
        <v>XX</v>
      </c>
      <c r="L313" s="118" t="e">
        <f t="shared" si="59"/>
        <v>#VALUE!</v>
      </c>
      <c r="M313" s="120"/>
    </row>
    <row r="314" spans="1:13" ht="12.75" customHeight="1">
      <c r="A314" s="136" t="s">
        <v>902</v>
      </c>
      <c r="B314" s="118">
        <v>2</v>
      </c>
      <c r="C314" s="159" t="s">
        <v>248</v>
      </c>
      <c r="D314" s="121"/>
      <c r="E314" s="132">
        <f t="shared" si="53"/>
        <v>0</v>
      </c>
      <c r="F314" s="121"/>
      <c r="G314" s="118">
        <f t="shared" si="54"/>
        <v>0</v>
      </c>
      <c r="H314" s="118">
        <f t="shared" si="55"/>
        <v>0</v>
      </c>
      <c r="I314" s="118">
        <f t="shared" si="56"/>
        <v>0</v>
      </c>
      <c r="J314" s="119" t="e">
        <f t="shared" si="57"/>
        <v>#VALUE!</v>
      </c>
      <c r="K314" s="175" t="str">
        <f t="shared" si="58"/>
        <v>XX</v>
      </c>
      <c r="L314" s="118" t="e">
        <f t="shared" si="59"/>
        <v>#VALUE!</v>
      </c>
      <c r="M314" s="120"/>
    </row>
    <row r="315" spans="1:13" ht="12.75" customHeight="1">
      <c r="A315" s="136" t="s">
        <v>903</v>
      </c>
      <c r="B315" s="118">
        <v>15</v>
      </c>
      <c r="C315" s="159" t="s">
        <v>248</v>
      </c>
      <c r="D315" s="121"/>
      <c r="E315" s="132">
        <f t="shared" si="53"/>
        <v>0</v>
      </c>
      <c r="F315" s="121"/>
      <c r="G315" s="118">
        <f t="shared" si="54"/>
        <v>0</v>
      </c>
      <c r="H315" s="118">
        <f t="shared" si="55"/>
        <v>0</v>
      </c>
      <c r="I315" s="118">
        <f t="shared" si="56"/>
        <v>0</v>
      </c>
      <c r="J315" s="119" t="e">
        <f t="shared" si="57"/>
        <v>#VALUE!</v>
      </c>
      <c r="K315" s="175" t="str">
        <f t="shared" si="58"/>
        <v>XX</v>
      </c>
      <c r="L315" s="118" t="e">
        <f t="shared" si="59"/>
        <v>#VALUE!</v>
      </c>
      <c r="M315" s="120"/>
    </row>
    <row r="316" spans="1:13" ht="12.75" customHeight="1">
      <c r="A316" s="135" t="s">
        <v>380</v>
      </c>
      <c r="B316" s="118"/>
      <c r="C316" s="159"/>
      <c r="D316" s="121"/>
      <c r="E316" s="132">
        <f t="shared" si="53"/>
        <v>0</v>
      </c>
      <c r="F316" s="121"/>
      <c r="G316" s="118">
        <f t="shared" si="54"/>
        <v>0</v>
      </c>
      <c r="H316" s="118">
        <f t="shared" si="55"/>
        <v>0</v>
      </c>
      <c r="I316" s="118">
        <f t="shared" si="56"/>
        <v>0</v>
      </c>
      <c r="J316" s="119" t="e">
        <f t="shared" si="57"/>
        <v>#VALUE!</v>
      </c>
      <c r="K316" s="175" t="str">
        <f t="shared" si="58"/>
        <v>XX</v>
      </c>
      <c r="L316" s="118" t="e">
        <f t="shared" si="59"/>
        <v>#VALUE!</v>
      </c>
      <c r="M316" s="120"/>
    </row>
    <row r="317" spans="1:13" ht="12.75" customHeight="1">
      <c r="A317" s="136" t="s">
        <v>703</v>
      </c>
      <c r="B317" s="118">
        <v>4</v>
      </c>
      <c r="C317" s="159" t="s">
        <v>248</v>
      </c>
      <c r="D317" s="121"/>
      <c r="E317" s="132">
        <f t="shared" si="53"/>
        <v>0</v>
      </c>
      <c r="F317" s="121"/>
      <c r="G317" s="118">
        <f t="shared" si="54"/>
        <v>0</v>
      </c>
      <c r="H317" s="118">
        <f t="shared" si="55"/>
        <v>0</v>
      </c>
      <c r="I317" s="118">
        <f t="shared" si="56"/>
        <v>0</v>
      </c>
      <c r="J317" s="119" t="e">
        <f t="shared" si="57"/>
        <v>#VALUE!</v>
      </c>
      <c r="K317" s="175" t="str">
        <f t="shared" si="58"/>
        <v>XX</v>
      </c>
      <c r="L317" s="118" t="e">
        <f t="shared" si="59"/>
        <v>#VALUE!</v>
      </c>
      <c r="M317" s="120"/>
    </row>
    <row r="318" spans="1:13" ht="12.75" customHeight="1">
      <c r="A318" s="136" t="s">
        <v>704</v>
      </c>
      <c r="B318" s="118">
        <v>10</v>
      </c>
      <c r="C318" s="159" t="s">
        <v>248</v>
      </c>
      <c r="D318" s="121"/>
      <c r="E318" s="132">
        <f t="shared" si="53"/>
        <v>0</v>
      </c>
      <c r="F318" s="121"/>
      <c r="G318" s="118">
        <f t="shared" si="54"/>
        <v>0</v>
      </c>
      <c r="H318" s="118">
        <f t="shared" si="55"/>
        <v>0</v>
      </c>
      <c r="I318" s="118">
        <f t="shared" si="56"/>
        <v>0</v>
      </c>
      <c r="J318" s="119" t="e">
        <f t="shared" si="57"/>
        <v>#VALUE!</v>
      </c>
      <c r="K318" s="175" t="str">
        <f t="shared" si="58"/>
        <v>XX</v>
      </c>
      <c r="L318" s="118" t="e">
        <f t="shared" si="59"/>
        <v>#VALUE!</v>
      </c>
      <c r="M318" s="120"/>
    </row>
    <row r="319" spans="1:13" ht="12.75" customHeight="1">
      <c r="A319" s="136" t="s">
        <v>705</v>
      </c>
      <c r="B319" s="118">
        <v>9</v>
      </c>
      <c r="C319" s="159" t="s">
        <v>248</v>
      </c>
      <c r="D319" s="121"/>
      <c r="E319" s="132">
        <f t="shared" si="53"/>
        <v>0</v>
      </c>
      <c r="F319" s="121"/>
      <c r="G319" s="118">
        <f t="shared" si="54"/>
        <v>0</v>
      </c>
      <c r="H319" s="118">
        <f t="shared" si="55"/>
        <v>0</v>
      </c>
      <c r="I319" s="118">
        <f t="shared" si="56"/>
        <v>0</v>
      </c>
      <c r="J319" s="119" t="e">
        <f t="shared" si="57"/>
        <v>#VALUE!</v>
      </c>
      <c r="K319" s="175" t="str">
        <f t="shared" si="58"/>
        <v>XX</v>
      </c>
      <c r="L319" s="118" t="e">
        <f t="shared" si="59"/>
        <v>#VALUE!</v>
      </c>
      <c r="M319" s="120"/>
    </row>
    <row r="320" spans="1:13" ht="12.75" customHeight="1">
      <c r="A320" s="136" t="s">
        <v>706</v>
      </c>
      <c r="B320" s="118">
        <v>3</v>
      </c>
      <c r="C320" s="159" t="s">
        <v>248</v>
      </c>
      <c r="D320" s="121"/>
      <c r="E320" s="132">
        <f t="shared" si="53"/>
        <v>0</v>
      </c>
      <c r="F320" s="121"/>
      <c r="G320" s="118">
        <f t="shared" si="54"/>
        <v>0</v>
      </c>
      <c r="H320" s="118">
        <f t="shared" si="55"/>
        <v>0</v>
      </c>
      <c r="I320" s="118">
        <f t="shared" si="56"/>
        <v>0</v>
      </c>
      <c r="J320" s="119" t="e">
        <f t="shared" si="57"/>
        <v>#VALUE!</v>
      </c>
      <c r="K320" s="175" t="str">
        <f t="shared" si="58"/>
        <v>XX</v>
      </c>
      <c r="L320" s="118" t="e">
        <f t="shared" si="59"/>
        <v>#VALUE!</v>
      </c>
      <c r="M320" s="120"/>
    </row>
    <row r="321" spans="1:13" ht="12.75" customHeight="1">
      <c r="A321" s="135" t="s">
        <v>381</v>
      </c>
      <c r="B321" s="118"/>
      <c r="C321" s="159"/>
      <c r="D321" s="121"/>
      <c r="E321" s="132">
        <f t="shared" si="53"/>
        <v>0</v>
      </c>
      <c r="F321" s="121"/>
      <c r="G321" s="118">
        <f t="shared" si="54"/>
        <v>0</v>
      </c>
      <c r="H321" s="118">
        <f t="shared" si="55"/>
        <v>0</v>
      </c>
      <c r="I321" s="118">
        <f t="shared" si="56"/>
        <v>0</v>
      </c>
      <c r="J321" s="119" t="e">
        <f t="shared" si="57"/>
        <v>#VALUE!</v>
      </c>
      <c r="K321" s="175" t="str">
        <f t="shared" si="58"/>
        <v>XX</v>
      </c>
      <c r="L321" s="118" t="e">
        <f t="shared" si="59"/>
        <v>#VALUE!</v>
      </c>
      <c r="M321" s="120"/>
    </row>
    <row r="322" spans="1:13" ht="12.75" customHeight="1">
      <c r="A322" s="136" t="s">
        <v>549</v>
      </c>
      <c r="B322" s="118">
        <v>10</v>
      </c>
      <c r="C322" s="159" t="s">
        <v>248</v>
      </c>
      <c r="D322" s="121"/>
      <c r="E322" s="132">
        <f t="shared" si="53"/>
        <v>0</v>
      </c>
      <c r="F322" s="121"/>
      <c r="G322" s="118">
        <f t="shared" si="54"/>
        <v>0</v>
      </c>
      <c r="H322" s="118">
        <f t="shared" si="55"/>
        <v>0</v>
      </c>
      <c r="I322" s="118">
        <f t="shared" si="56"/>
        <v>0</v>
      </c>
      <c r="J322" s="119" t="e">
        <f t="shared" si="57"/>
        <v>#VALUE!</v>
      </c>
      <c r="K322" s="175" t="str">
        <f t="shared" si="58"/>
        <v>XX</v>
      </c>
      <c r="L322" s="118" t="e">
        <f t="shared" si="59"/>
        <v>#VALUE!</v>
      </c>
      <c r="M322" s="120"/>
    </row>
    <row r="323" spans="1:13" ht="12.75" customHeight="1">
      <c r="A323" s="136" t="s">
        <v>550</v>
      </c>
      <c r="B323" s="118">
        <v>10</v>
      </c>
      <c r="C323" s="159" t="s">
        <v>248</v>
      </c>
      <c r="D323" s="121"/>
      <c r="E323" s="132">
        <f t="shared" si="53"/>
        <v>0</v>
      </c>
      <c r="F323" s="121"/>
      <c r="G323" s="118">
        <f t="shared" si="54"/>
        <v>0</v>
      </c>
      <c r="H323" s="118">
        <f t="shared" si="55"/>
        <v>0</v>
      </c>
      <c r="I323" s="118">
        <f t="shared" si="56"/>
        <v>0</v>
      </c>
      <c r="J323" s="119" t="e">
        <f t="shared" si="57"/>
        <v>#VALUE!</v>
      </c>
      <c r="K323" s="175" t="str">
        <f t="shared" si="58"/>
        <v>XX</v>
      </c>
      <c r="L323" s="118" t="e">
        <f t="shared" si="59"/>
        <v>#VALUE!</v>
      </c>
      <c r="M323" s="120"/>
    </row>
    <row r="324" spans="1:13" ht="12.75" customHeight="1">
      <c r="A324" s="135" t="s">
        <v>382</v>
      </c>
      <c r="B324" s="118"/>
      <c r="C324" s="159"/>
      <c r="D324" s="121"/>
      <c r="E324" s="132">
        <f t="shared" si="53"/>
        <v>0</v>
      </c>
      <c r="F324" s="121"/>
      <c r="G324" s="118">
        <f t="shared" si="54"/>
        <v>0</v>
      </c>
      <c r="H324" s="118">
        <f t="shared" si="55"/>
        <v>0</v>
      </c>
      <c r="I324" s="118">
        <f t="shared" si="56"/>
        <v>0</v>
      </c>
      <c r="J324" s="119" t="e">
        <f t="shared" si="57"/>
        <v>#VALUE!</v>
      </c>
      <c r="K324" s="175" t="str">
        <f t="shared" si="58"/>
        <v>XX</v>
      </c>
      <c r="L324" s="118" t="e">
        <f t="shared" si="59"/>
        <v>#VALUE!</v>
      </c>
      <c r="M324" s="120"/>
    </row>
    <row r="325" spans="1:13" ht="12.75" customHeight="1">
      <c r="A325" s="136" t="s">
        <v>904</v>
      </c>
      <c r="B325" s="118">
        <v>4</v>
      </c>
      <c r="C325" s="159" t="s">
        <v>248</v>
      </c>
      <c r="D325" s="121"/>
      <c r="E325" s="132">
        <f t="shared" si="53"/>
        <v>0</v>
      </c>
      <c r="F325" s="121"/>
      <c r="G325" s="118">
        <f t="shared" si="54"/>
        <v>0</v>
      </c>
      <c r="H325" s="118">
        <f t="shared" si="55"/>
        <v>0</v>
      </c>
      <c r="I325" s="118">
        <f t="shared" si="56"/>
        <v>0</v>
      </c>
      <c r="J325" s="119" t="e">
        <f t="shared" si="57"/>
        <v>#VALUE!</v>
      </c>
      <c r="K325" s="175" t="str">
        <f t="shared" si="58"/>
        <v>XX</v>
      </c>
      <c r="L325" s="118" t="e">
        <f t="shared" si="59"/>
        <v>#VALUE!</v>
      </c>
      <c r="M325" s="120"/>
    </row>
    <row r="326" spans="1:13" ht="12.75" customHeight="1">
      <c r="A326" s="135" t="s">
        <v>383</v>
      </c>
      <c r="B326" s="118"/>
      <c r="C326" s="159"/>
      <c r="D326" s="121"/>
      <c r="E326" s="132">
        <f t="shared" si="53"/>
        <v>0</v>
      </c>
      <c r="F326" s="121"/>
      <c r="G326" s="118">
        <f t="shared" si="54"/>
        <v>0</v>
      </c>
      <c r="H326" s="118">
        <f t="shared" si="55"/>
        <v>0</v>
      </c>
      <c r="I326" s="118">
        <f t="shared" si="56"/>
        <v>0</v>
      </c>
      <c r="J326" s="119" t="e">
        <f t="shared" si="57"/>
        <v>#VALUE!</v>
      </c>
      <c r="K326" s="175" t="str">
        <f t="shared" si="58"/>
        <v>XX</v>
      </c>
      <c r="L326" s="118" t="e">
        <f t="shared" si="59"/>
        <v>#VALUE!</v>
      </c>
      <c r="M326" s="120"/>
    </row>
    <row r="327" spans="1:13" ht="12.75" customHeight="1">
      <c r="A327" s="135" t="s">
        <v>384</v>
      </c>
      <c r="B327" s="118"/>
      <c r="C327" s="159"/>
      <c r="D327" s="121"/>
      <c r="E327" s="132">
        <f t="shared" si="53"/>
        <v>0</v>
      </c>
      <c r="F327" s="121"/>
      <c r="G327" s="118">
        <f t="shared" si="54"/>
        <v>0</v>
      </c>
      <c r="H327" s="118">
        <f t="shared" si="55"/>
        <v>0</v>
      </c>
      <c r="I327" s="118">
        <f t="shared" si="56"/>
        <v>0</v>
      </c>
      <c r="J327" s="119" t="e">
        <f t="shared" si="57"/>
        <v>#VALUE!</v>
      </c>
      <c r="K327" s="175" t="str">
        <f t="shared" si="58"/>
        <v>XX</v>
      </c>
      <c r="L327" s="118" t="e">
        <f t="shared" si="59"/>
        <v>#VALUE!</v>
      </c>
      <c r="M327" s="120"/>
    </row>
    <row r="328" spans="1:13" ht="12.75" customHeight="1">
      <c r="A328" s="136" t="s">
        <v>1115</v>
      </c>
      <c r="B328" s="118">
        <v>8</v>
      </c>
      <c r="C328" s="159" t="s">
        <v>248</v>
      </c>
      <c r="D328" s="121"/>
      <c r="E328" s="132">
        <f t="shared" si="53"/>
        <v>0</v>
      </c>
      <c r="F328" s="121"/>
      <c r="G328" s="118">
        <f t="shared" si="54"/>
        <v>0</v>
      </c>
      <c r="H328" s="118">
        <f t="shared" si="55"/>
        <v>0</v>
      </c>
      <c r="I328" s="118">
        <f t="shared" si="56"/>
        <v>0</v>
      </c>
      <c r="J328" s="119" t="e">
        <f t="shared" si="57"/>
        <v>#VALUE!</v>
      </c>
      <c r="K328" s="175" t="str">
        <f t="shared" si="58"/>
        <v>XX</v>
      </c>
      <c r="L328" s="118" t="e">
        <f t="shared" si="59"/>
        <v>#VALUE!</v>
      </c>
      <c r="M328" s="120"/>
    </row>
    <row r="329" spans="1:13" ht="12.75" customHeight="1">
      <c r="A329" s="135" t="s">
        <v>20</v>
      </c>
      <c r="B329" s="118"/>
      <c r="C329" s="159"/>
      <c r="D329" s="121"/>
      <c r="E329" s="132">
        <f t="shared" si="53"/>
        <v>0</v>
      </c>
      <c r="F329" s="121"/>
      <c r="G329" s="118">
        <f t="shared" si="54"/>
        <v>0</v>
      </c>
      <c r="H329" s="118">
        <f t="shared" si="55"/>
        <v>0</v>
      </c>
      <c r="I329" s="118">
        <f t="shared" si="56"/>
        <v>0</v>
      </c>
      <c r="J329" s="119" t="e">
        <f t="shared" si="57"/>
        <v>#VALUE!</v>
      </c>
      <c r="K329" s="175" t="str">
        <f t="shared" si="58"/>
        <v>XX</v>
      </c>
      <c r="L329" s="118" t="e">
        <f t="shared" si="59"/>
        <v>#VALUE!</v>
      </c>
      <c r="M329" s="120"/>
    </row>
    <row r="330" spans="1:13" ht="12.75" customHeight="1">
      <c r="A330" s="136" t="s">
        <v>710</v>
      </c>
      <c r="B330" s="118">
        <v>2</v>
      </c>
      <c r="C330" s="159" t="s">
        <v>248</v>
      </c>
      <c r="D330" s="121"/>
      <c r="E330" s="132">
        <f t="shared" si="53"/>
        <v>0</v>
      </c>
      <c r="F330" s="121"/>
      <c r="G330" s="118">
        <f t="shared" si="54"/>
        <v>0</v>
      </c>
      <c r="H330" s="118">
        <f t="shared" si="55"/>
        <v>0</v>
      </c>
      <c r="I330" s="118">
        <f t="shared" si="56"/>
        <v>0</v>
      </c>
      <c r="J330" s="119" t="e">
        <f t="shared" si="57"/>
        <v>#VALUE!</v>
      </c>
      <c r="K330" s="175" t="str">
        <f t="shared" si="58"/>
        <v>XX</v>
      </c>
      <c r="L330" s="118" t="e">
        <f t="shared" si="59"/>
        <v>#VALUE!</v>
      </c>
      <c r="M330" s="120"/>
    </row>
    <row r="331" spans="1:13" ht="12.75" customHeight="1">
      <c r="A331" s="136" t="s">
        <v>1163</v>
      </c>
      <c r="B331" s="118">
        <v>2</v>
      </c>
      <c r="C331" s="159" t="s">
        <v>248</v>
      </c>
      <c r="D331" s="121"/>
      <c r="E331" s="132">
        <f t="shared" si="53"/>
        <v>0</v>
      </c>
      <c r="F331" s="121"/>
      <c r="G331" s="118">
        <f t="shared" si="54"/>
        <v>0</v>
      </c>
      <c r="H331" s="118">
        <f t="shared" si="55"/>
        <v>0</v>
      </c>
      <c r="I331" s="118">
        <f t="shared" si="56"/>
        <v>0</v>
      </c>
      <c r="J331" s="119" t="e">
        <f t="shared" si="57"/>
        <v>#VALUE!</v>
      </c>
      <c r="K331" s="175" t="str">
        <f t="shared" si="58"/>
        <v>XX</v>
      </c>
      <c r="L331" s="118" t="e">
        <f t="shared" si="59"/>
        <v>#VALUE!</v>
      </c>
      <c r="M331" s="120"/>
    </row>
    <row r="332" spans="1:13" ht="12.75" customHeight="1">
      <c r="A332" s="135" t="s">
        <v>21</v>
      </c>
      <c r="B332" s="118"/>
      <c r="C332" s="159"/>
      <c r="D332" s="121"/>
      <c r="E332" s="132">
        <f t="shared" si="53"/>
        <v>0</v>
      </c>
      <c r="F332" s="121"/>
      <c r="G332" s="118">
        <f t="shared" si="54"/>
        <v>0</v>
      </c>
      <c r="H332" s="118">
        <f t="shared" si="55"/>
        <v>0</v>
      </c>
      <c r="I332" s="118">
        <f t="shared" si="56"/>
        <v>0</v>
      </c>
      <c r="J332" s="119" t="e">
        <f t="shared" si="57"/>
        <v>#VALUE!</v>
      </c>
      <c r="K332" s="175" t="str">
        <f t="shared" si="58"/>
        <v>XX</v>
      </c>
      <c r="L332" s="118" t="e">
        <f t="shared" si="59"/>
        <v>#VALUE!</v>
      </c>
      <c r="M332" s="120"/>
    </row>
    <row r="333" spans="1:13" ht="12.75" customHeight="1">
      <c r="A333" s="136" t="s">
        <v>711</v>
      </c>
      <c r="B333" s="118">
        <v>2</v>
      </c>
      <c r="C333" s="159" t="s">
        <v>248</v>
      </c>
      <c r="D333" s="121"/>
      <c r="E333" s="132">
        <f t="shared" si="53"/>
        <v>0</v>
      </c>
      <c r="F333" s="121"/>
      <c r="G333" s="118">
        <f t="shared" si="54"/>
        <v>0</v>
      </c>
      <c r="H333" s="118">
        <f t="shared" si="55"/>
        <v>0</v>
      </c>
      <c r="I333" s="118">
        <f t="shared" si="56"/>
        <v>0</v>
      </c>
      <c r="J333" s="119" t="e">
        <f t="shared" si="57"/>
        <v>#VALUE!</v>
      </c>
      <c r="K333" s="175" t="str">
        <f t="shared" si="58"/>
        <v>XX</v>
      </c>
      <c r="L333" s="118" t="e">
        <f t="shared" si="59"/>
        <v>#VALUE!</v>
      </c>
      <c r="M333" s="120"/>
    </row>
    <row r="334" spans="1:13" ht="12.75" customHeight="1">
      <c r="A334" s="135" t="s">
        <v>385</v>
      </c>
      <c r="B334" s="118"/>
      <c r="C334" s="159"/>
      <c r="D334" s="121"/>
      <c r="E334" s="132">
        <f t="shared" si="53"/>
        <v>0</v>
      </c>
      <c r="F334" s="121"/>
      <c r="G334" s="118">
        <f t="shared" si="54"/>
        <v>0</v>
      </c>
      <c r="H334" s="118">
        <f t="shared" si="55"/>
        <v>0</v>
      </c>
      <c r="I334" s="118">
        <f t="shared" si="56"/>
        <v>0</v>
      </c>
      <c r="J334" s="119" t="e">
        <f t="shared" si="57"/>
        <v>#VALUE!</v>
      </c>
      <c r="K334" s="175" t="str">
        <f t="shared" si="58"/>
        <v>XX</v>
      </c>
      <c r="L334" s="118" t="e">
        <f t="shared" si="59"/>
        <v>#VALUE!</v>
      </c>
      <c r="M334" s="120"/>
    </row>
    <row r="335" spans="1:13" ht="12.75" customHeight="1">
      <c r="A335" s="136" t="s">
        <v>551</v>
      </c>
      <c r="B335" s="118">
        <v>4</v>
      </c>
      <c r="C335" s="159" t="s">
        <v>248</v>
      </c>
      <c r="D335" s="121"/>
      <c r="E335" s="132">
        <f t="shared" si="53"/>
        <v>0</v>
      </c>
      <c r="F335" s="121"/>
      <c r="G335" s="118">
        <f t="shared" si="54"/>
        <v>0</v>
      </c>
      <c r="H335" s="118">
        <f t="shared" si="55"/>
        <v>0</v>
      </c>
      <c r="I335" s="118">
        <f t="shared" si="56"/>
        <v>0</v>
      </c>
      <c r="J335" s="119" t="e">
        <f t="shared" si="57"/>
        <v>#VALUE!</v>
      </c>
      <c r="K335" s="175" t="str">
        <f t="shared" si="58"/>
        <v>XX</v>
      </c>
      <c r="L335" s="118" t="e">
        <f t="shared" si="59"/>
        <v>#VALUE!</v>
      </c>
      <c r="M335" s="120"/>
    </row>
    <row r="336" spans="1:13" ht="12.75" customHeight="1">
      <c r="A336" s="136" t="s">
        <v>386</v>
      </c>
      <c r="B336" s="118">
        <v>4</v>
      </c>
      <c r="C336" s="159" t="s">
        <v>248</v>
      </c>
      <c r="D336" s="121"/>
      <c r="E336" s="132">
        <f t="shared" si="53"/>
        <v>0</v>
      </c>
      <c r="F336" s="121"/>
      <c r="G336" s="118">
        <f t="shared" si="54"/>
        <v>0</v>
      </c>
      <c r="H336" s="118">
        <f t="shared" si="55"/>
        <v>0</v>
      </c>
      <c r="I336" s="118">
        <f t="shared" si="56"/>
        <v>0</v>
      </c>
      <c r="J336" s="119" t="e">
        <f t="shared" si="57"/>
        <v>#VALUE!</v>
      </c>
      <c r="K336" s="175" t="str">
        <f t="shared" si="58"/>
        <v>XX</v>
      </c>
      <c r="L336" s="118" t="e">
        <f t="shared" si="59"/>
        <v>#VALUE!</v>
      </c>
      <c r="M336" s="120"/>
    </row>
    <row r="337" spans="1:13" ht="12.75" customHeight="1">
      <c r="A337" s="135" t="s">
        <v>552</v>
      </c>
      <c r="B337" s="118"/>
      <c r="C337" s="159"/>
      <c r="D337" s="121"/>
      <c r="E337" s="132">
        <f t="shared" si="53"/>
        <v>0</v>
      </c>
      <c r="F337" s="121"/>
      <c r="G337" s="118">
        <f t="shared" si="54"/>
        <v>0</v>
      </c>
      <c r="H337" s="118">
        <f t="shared" si="55"/>
        <v>0</v>
      </c>
      <c r="I337" s="118">
        <f t="shared" si="56"/>
        <v>0</v>
      </c>
      <c r="J337" s="119" t="e">
        <f t="shared" si="57"/>
        <v>#VALUE!</v>
      </c>
      <c r="K337" s="175" t="str">
        <f t="shared" si="58"/>
        <v>XX</v>
      </c>
      <c r="L337" s="118" t="e">
        <f t="shared" si="59"/>
        <v>#VALUE!</v>
      </c>
      <c r="M337" s="120"/>
    </row>
    <row r="338" spans="1:13" ht="12.75" customHeight="1">
      <c r="A338" s="136" t="s">
        <v>905</v>
      </c>
      <c r="B338" s="118">
        <v>2</v>
      </c>
      <c r="C338" s="159" t="s">
        <v>248</v>
      </c>
      <c r="D338" s="121"/>
      <c r="E338" s="132">
        <f t="shared" si="53"/>
        <v>0</v>
      </c>
      <c r="F338" s="121"/>
      <c r="G338" s="118">
        <f t="shared" si="54"/>
        <v>0</v>
      </c>
      <c r="H338" s="118">
        <f t="shared" si="55"/>
        <v>0</v>
      </c>
      <c r="I338" s="118">
        <f t="shared" si="56"/>
        <v>0</v>
      </c>
      <c r="J338" s="119" t="e">
        <f t="shared" si="57"/>
        <v>#VALUE!</v>
      </c>
      <c r="K338" s="175" t="str">
        <f t="shared" si="58"/>
        <v>XX</v>
      </c>
      <c r="L338" s="118" t="e">
        <f t="shared" si="59"/>
        <v>#VALUE!</v>
      </c>
      <c r="M338" s="120"/>
    </row>
    <row r="339" spans="1:13" ht="12.75" customHeight="1">
      <c r="A339" s="135" t="s">
        <v>387</v>
      </c>
      <c r="B339" s="118"/>
      <c r="C339" s="159"/>
      <c r="D339" s="121"/>
      <c r="E339" s="132">
        <f t="shared" si="53"/>
        <v>0</v>
      </c>
      <c r="F339" s="121"/>
      <c r="G339" s="118">
        <f t="shared" si="54"/>
        <v>0</v>
      </c>
      <c r="H339" s="118">
        <f t="shared" si="55"/>
        <v>0</v>
      </c>
      <c r="I339" s="118">
        <f t="shared" si="56"/>
        <v>0</v>
      </c>
      <c r="J339" s="119" t="e">
        <f t="shared" si="57"/>
        <v>#VALUE!</v>
      </c>
      <c r="K339" s="175" t="str">
        <f t="shared" si="58"/>
        <v>XX</v>
      </c>
      <c r="L339" s="118" t="e">
        <f t="shared" si="59"/>
        <v>#VALUE!</v>
      </c>
      <c r="M339" s="120"/>
    </row>
    <row r="340" spans="1:13" ht="12.75" customHeight="1">
      <c r="A340" s="136" t="s">
        <v>712</v>
      </c>
      <c r="B340" s="118">
        <v>5</v>
      </c>
      <c r="C340" s="159" t="s">
        <v>248</v>
      </c>
      <c r="D340" s="121"/>
      <c r="E340" s="132">
        <f t="shared" si="53"/>
        <v>0</v>
      </c>
      <c r="F340" s="121"/>
      <c r="G340" s="118">
        <f t="shared" si="54"/>
        <v>0</v>
      </c>
      <c r="H340" s="118">
        <f t="shared" si="55"/>
        <v>0</v>
      </c>
      <c r="I340" s="118">
        <f t="shared" si="56"/>
        <v>0</v>
      </c>
      <c r="J340" s="119" t="e">
        <f t="shared" si="57"/>
        <v>#VALUE!</v>
      </c>
      <c r="K340" s="175" t="str">
        <f t="shared" si="58"/>
        <v>XX</v>
      </c>
      <c r="L340" s="118" t="e">
        <f t="shared" si="59"/>
        <v>#VALUE!</v>
      </c>
      <c r="M340" s="120"/>
    </row>
    <row r="341" spans="1:13" ht="12.75" customHeight="1">
      <c r="A341" s="135" t="s">
        <v>906</v>
      </c>
      <c r="B341" s="197"/>
      <c r="C341" s="198"/>
      <c r="D341" s="236"/>
      <c r="E341" s="132">
        <f t="shared" si="53"/>
        <v>0</v>
      </c>
      <c r="F341" s="236"/>
      <c r="G341" s="118">
        <f t="shared" si="54"/>
        <v>0</v>
      </c>
      <c r="H341" s="118">
        <f t="shared" si="55"/>
        <v>0</v>
      </c>
      <c r="I341" s="118">
        <f t="shared" si="56"/>
        <v>0</v>
      </c>
      <c r="J341" s="119" t="e">
        <f t="shared" si="57"/>
        <v>#VALUE!</v>
      </c>
      <c r="K341" s="175" t="str">
        <f t="shared" si="58"/>
        <v>XX</v>
      </c>
      <c r="L341" s="118" t="e">
        <f t="shared" si="59"/>
        <v>#VALUE!</v>
      </c>
      <c r="M341" s="120"/>
    </row>
    <row r="342" spans="1:13" ht="12.75" customHeight="1">
      <c r="A342" s="180" t="s">
        <v>1085</v>
      </c>
      <c r="B342" s="118">
        <v>3</v>
      </c>
      <c r="C342" s="159" t="s">
        <v>248</v>
      </c>
      <c r="D342" s="121"/>
      <c r="E342" s="132">
        <f t="shared" si="53"/>
        <v>0</v>
      </c>
      <c r="F342" s="121"/>
      <c r="G342" s="118">
        <f t="shared" si="54"/>
        <v>0</v>
      </c>
      <c r="H342" s="118">
        <f t="shared" si="55"/>
        <v>0</v>
      </c>
      <c r="I342" s="118">
        <f t="shared" si="56"/>
        <v>0</v>
      </c>
      <c r="J342" s="119" t="e">
        <f t="shared" si="57"/>
        <v>#VALUE!</v>
      </c>
      <c r="K342" s="175" t="str">
        <f t="shared" si="58"/>
        <v>XX</v>
      </c>
      <c r="L342" s="118" t="e">
        <f t="shared" si="59"/>
        <v>#VALUE!</v>
      </c>
      <c r="M342" s="120"/>
    </row>
    <row r="343" spans="1:13" ht="12.75" customHeight="1">
      <c r="A343" s="135" t="s">
        <v>388</v>
      </c>
      <c r="B343" s="197"/>
      <c r="C343" s="198"/>
      <c r="D343" s="236"/>
      <c r="E343" s="132">
        <f t="shared" si="53"/>
        <v>0</v>
      </c>
      <c r="F343" s="236"/>
      <c r="G343" s="118">
        <f t="shared" si="54"/>
        <v>0</v>
      </c>
      <c r="H343" s="118">
        <f t="shared" si="55"/>
        <v>0</v>
      </c>
      <c r="I343" s="118">
        <f t="shared" si="56"/>
        <v>0</v>
      </c>
      <c r="J343" s="119" t="e">
        <f t="shared" si="57"/>
        <v>#VALUE!</v>
      </c>
      <c r="K343" s="175" t="str">
        <f t="shared" si="58"/>
        <v>XX</v>
      </c>
      <c r="L343" s="118" t="e">
        <f t="shared" si="59"/>
        <v>#VALUE!</v>
      </c>
      <c r="M343" s="120"/>
    </row>
    <row r="344" spans="1:13" ht="12.75" customHeight="1">
      <c r="A344" s="135" t="s">
        <v>389</v>
      </c>
      <c r="B344" s="118"/>
      <c r="C344" s="159"/>
      <c r="D344" s="121"/>
      <c r="E344" s="132">
        <f t="shared" si="53"/>
        <v>0</v>
      </c>
      <c r="F344" s="121"/>
      <c r="G344" s="118">
        <f t="shared" si="54"/>
        <v>0</v>
      </c>
      <c r="H344" s="118">
        <f t="shared" si="55"/>
        <v>0</v>
      </c>
      <c r="I344" s="118">
        <f t="shared" si="56"/>
        <v>0</v>
      </c>
      <c r="J344" s="119" t="e">
        <f t="shared" si="57"/>
        <v>#VALUE!</v>
      </c>
      <c r="K344" s="175" t="str">
        <f t="shared" si="58"/>
        <v>XX</v>
      </c>
      <c r="L344" s="118" t="e">
        <f t="shared" si="59"/>
        <v>#VALUE!</v>
      </c>
      <c r="M344" s="120"/>
    </row>
    <row r="345" spans="1:13" ht="12.75" customHeight="1">
      <c r="A345" s="136" t="s">
        <v>553</v>
      </c>
      <c r="B345" s="118">
        <v>4</v>
      </c>
      <c r="C345" s="159" t="s">
        <v>248</v>
      </c>
      <c r="D345" s="121"/>
      <c r="E345" s="132">
        <f t="shared" si="53"/>
        <v>0</v>
      </c>
      <c r="F345" s="121"/>
      <c r="G345" s="118">
        <f t="shared" si="54"/>
        <v>0</v>
      </c>
      <c r="H345" s="118">
        <f t="shared" si="55"/>
        <v>0</v>
      </c>
      <c r="I345" s="118">
        <f t="shared" si="56"/>
        <v>0</v>
      </c>
      <c r="J345" s="119" t="e">
        <f t="shared" si="57"/>
        <v>#VALUE!</v>
      </c>
      <c r="K345" s="175" t="str">
        <f t="shared" si="58"/>
        <v>XX</v>
      </c>
      <c r="L345" s="118" t="e">
        <f t="shared" si="59"/>
        <v>#VALUE!</v>
      </c>
      <c r="M345" s="120"/>
    </row>
    <row r="346" spans="1:13" ht="12.75" customHeight="1">
      <c r="A346" s="136" t="s">
        <v>713</v>
      </c>
      <c r="B346" s="118">
        <v>2</v>
      </c>
      <c r="C346" s="159" t="s">
        <v>248</v>
      </c>
      <c r="D346" s="121"/>
      <c r="E346" s="132">
        <f t="shared" si="53"/>
        <v>0</v>
      </c>
      <c r="F346" s="121"/>
      <c r="G346" s="118">
        <f t="shared" si="54"/>
        <v>0</v>
      </c>
      <c r="H346" s="118">
        <f t="shared" si="55"/>
        <v>0</v>
      </c>
      <c r="I346" s="118">
        <f t="shared" si="56"/>
        <v>0</v>
      </c>
      <c r="J346" s="119" t="e">
        <f t="shared" si="57"/>
        <v>#VALUE!</v>
      </c>
      <c r="K346" s="175" t="str">
        <f t="shared" si="58"/>
        <v>XX</v>
      </c>
      <c r="L346" s="118" t="e">
        <f t="shared" si="59"/>
        <v>#VALUE!</v>
      </c>
      <c r="M346" s="120"/>
    </row>
    <row r="347" spans="1:13" ht="12.75" customHeight="1">
      <c r="A347" s="135" t="s">
        <v>390</v>
      </c>
      <c r="B347" s="118"/>
      <c r="C347" s="159"/>
      <c r="D347" s="121"/>
      <c r="E347" s="132">
        <f t="shared" si="53"/>
        <v>0</v>
      </c>
      <c r="F347" s="121"/>
      <c r="G347" s="118">
        <f t="shared" si="54"/>
        <v>0</v>
      </c>
      <c r="H347" s="118">
        <f t="shared" si="55"/>
        <v>0</v>
      </c>
      <c r="I347" s="118">
        <f t="shared" si="56"/>
        <v>0</v>
      </c>
      <c r="J347" s="119" t="e">
        <f t="shared" si="57"/>
        <v>#VALUE!</v>
      </c>
      <c r="K347" s="175" t="str">
        <f t="shared" si="58"/>
        <v>XX</v>
      </c>
      <c r="L347" s="118" t="e">
        <f t="shared" si="59"/>
        <v>#VALUE!</v>
      </c>
      <c r="M347" s="120"/>
    </row>
    <row r="348" spans="1:13" ht="12.75" customHeight="1">
      <c r="A348" s="136" t="s">
        <v>907</v>
      </c>
      <c r="B348" s="118">
        <v>2</v>
      </c>
      <c r="C348" s="159" t="s">
        <v>248</v>
      </c>
      <c r="D348" s="121"/>
      <c r="E348" s="132">
        <f t="shared" si="53"/>
        <v>0</v>
      </c>
      <c r="F348" s="121"/>
      <c r="G348" s="118">
        <f t="shared" si="54"/>
        <v>0</v>
      </c>
      <c r="H348" s="118">
        <f t="shared" si="55"/>
        <v>0</v>
      </c>
      <c r="I348" s="118">
        <f t="shared" si="56"/>
        <v>0</v>
      </c>
      <c r="J348" s="119" t="e">
        <f t="shared" si="57"/>
        <v>#VALUE!</v>
      </c>
      <c r="K348" s="175" t="str">
        <f t="shared" si="58"/>
        <v>XX</v>
      </c>
      <c r="L348" s="118" t="e">
        <f t="shared" si="59"/>
        <v>#VALUE!</v>
      </c>
      <c r="M348" s="120"/>
    </row>
    <row r="349" spans="1:13" ht="12.75" customHeight="1">
      <c r="A349" s="135" t="s">
        <v>391</v>
      </c>
      <c r="B349" s="118"/>
      <c r="C349" s="159"/>
      <c r="D349" s="121"/>
      <c r="E349" s="132">
        <f t="shared" si="53"/>
        <v>0</v>
      </c>
      <c r="F349" s="121"/>
      <c r="G349" s="118">
        <f t="shared" si="54"/>
        <v>0</v>
      </c>
      <c r="H349" s="118">
        <f t="shared" si="55"/>
        <v>0</v>
      </c>
      <c r="I349" s="118">
        <f t="shared" si="56"/>
        <v>0</v>
      </c>
      <c r="J349" s="119" t="e">
        <f t="shared" si="57"/>
        <v>#VALUE!</v>
      </c>
      <c r="K349" s="175" t="str">
        <f t="shared" si="58"/>
        <v>XX</v>
      </c>
      <c r="L349" s="118" t="e">
        <f t="shared" si="59"/>
        <v>#VALUE!</v>
      </c>
      <c r="M349" s="120"/>
    </row>
    <row r="350" spans="1:13" ht="12.75" customHeight="1">
      <c r="A350" s="136" t="s">
        <v>908</v>
      </c>
      <c r="B350" s="118">
        <v>4</v>
      </c>
      <c r="C350" s="159" t="s">
        <v>248</v>
      </c>
      <c r="D350" s="121"/>
      <c r="E350" s="132">
        <f t="shared" si="53"/>
        <v>0</v>
      </c>
      <c r="F350" s="121"/>
      <c r="G350" s="118">
        <f t="shared" si="54"/>
        <v>0</v>
      </c>
      <c r="H350" s="118">
        <f t="shared" si="55"/>
        <v>0</v>
      </c>
      <c r="I350" s="118">
        <f t="shared" si="56"/>
        <v>0</v>
      </c>
      <c r="J350" s="119" t="e">
        <f t="shared" si="57"/>
        <v>#VALUE!</v>
      </c>
      <c r="K350" s="175" t="str">
        <f t="shared" si="58"/>
        <v>XX</v>
      </c>
      <c r="L350" s="118" t="e">
        <f t="shared" si="59"/>
        <v>#VALUE!</v>
      </c>
      <c r="M350" s="120"/>
    </row>
    <row r="351" spans="1:13" ht="12.75" customHeight="1">
      <c r="A351" s="135" t="s">
        <v>393</v>
      </c>
      <c r="B351" s="118"/>
      <c r="C351" s="159"/>
      <c r="D351" s="121"/>
      <c r="E351" s="132">
        <f t="shared" si="53"/>
        <v>0</v>
      </c>
      <c r="F351" s="121"/>
      <c r="G351" s="118">
        <f t="shared" si="54"/>
        <v>0</v>
      </c>
      <c r="H351" s="118">
        <f t="shared" si="55"/>
        <v>0</v>
      </c>
      <c r="I351" s="118">
        <f t="shared" si="56"/>
        <v>0</v>
      </c>
      <c r="J351" s="119" t="e">
        <f t="shared" si="57"/>
        <v>#VALUE!</v>
      </c>
      <c r="K351" s="175" t="str">
        <f t="shared" si="58"/>
        <v>XX</v>
      </c>
      <c r="L351" s="118" t="e">
        <f t="shared" si="59"/>
        <v>#VALUE!</v>
      </c>
      <c r="M351" s="120"/>
    </row>
    <row r="352" spans="1:13" ht="12.75" customHeight="1">
      <c r="A352" s="136" t="s">
        <v>714</v>
      </c>
      <c r="B352" s="118">
        <v>5</v>
      </c>
      <c r="C352" s="159" t="s">
        <v>248</v>
      </c>
      <c r="D352" s="121"/>
      <c r="E352" s="132">
        <f t="shared" si="53"/>
        <v>0</v>
      </c>
      <c r="F352" s="121"/>
      <c r="G352" s="118">
        <f t="shared" si="54"/>
        <v>0</v>
      </c>
      <c r="H352" s="118">
        <f t="shared" si="55"/>
        <v>0</v>
      </c>
      <c r="I352" s="118">
        <f t="shared" si="56"/>
        <v>0</v>
      </c>
      <c r="J352" s="119" t="e">
        <f t="shared" si="57"/>
        <v>#VALUE!</v>
      </c>
      <c r="K352" s="175" t="str">
        <f t="shared" si="58"/>
        <v>XX</v>
      </c>
      <c r="L352" s="118" t="e">
        <f t="shared" si="59"/>
        <v>#VALUE!</v>
      </c>
      <c r="M352" s="120"/>
    </row>
    <row r="353" spans="1:13" ht="12.75" customHeight="1">
      <c r="A353" s="135" t="s">
        <v>394</v>
      </c>
      <c r="B353" s="197"/>
      <c r="C353" s="198"/>
      <c r="D353" s="236"/>
      <c r="E353" s="132">
        <f t="shared" si="53"/>
        <v>0</v>
      </c>
      <c r="F353" s="236"/>
      <c r="G353" s="118">
        <f t="shared" si="54"/>
        <v>0</v>
      </c>
      <c r="H353" s="118">
        <f t="shared" si="55"/>
        <v>0</v>
      </c>
      <c r="I353" s="118">
        <f t="shared" si="56"/>
        <v>0</v>
      </c>
      <c r="J353" s="119" t="e">
        <f t="shared" si="57"/>
        <v>#VALUE!</v>
      </c>
      <c r="K353" s="175" t="str">
        <f t="shared" si="58"/>
        <v>XX</v>
      </c>
      <c r="L353" s="118" t="e">
        <f t="shared" si="59"/>
        <v>#VALUE!</v>
      </c>
      <c r="M353" s="120"/>
    </row>
    <row r="354" spans="1:13" ht="12.75" customHeight="1">
      <c r="A354" s="135" t="s">
        <v>395</v>
      </c>
      <c r="B354" s="118"/>
      <c r="C354" s="159"/>
      <c r="D354" s="121"/>
      <c r="E354" s="132">
        <f t="shared" si="53"/>
        <v>0</v>
      </c>
      <c r="F354" s="121"/>
      <c r="G354" s="118">
        <f t="shared" si="54"/>
        <v>0</v>
      </c>
      <c r="H354" s="118">
        <f t="shared" si="55"/>
        <v>0</v>
      </c>
      <c r="I354" s="118">
        <f t="shared" si="56"/>
        <v>0</v>
      </c>
      <c r="J354" s="119" t="e">
        <f t="shared" si="57"/>
        <v>#VALUE!</v>
      </c>
      <c r="K354" s="175" t="str">
        <f t="shared" si="58"/>
        <v>XX</v>
      </c>
      <c r="L354" s="118" t="e">
        <f t="shared" si="59"/>
        <v>#VALUE!</v>
      </c>
      <c r="M354" s="120"/>
    </row>
    <row r="355" spans="1:13" ht="12.75" customHeight="1">
      <c r="A355" s="136" t="s">
        <v>555</v>
      </c>
      <c r="B355" s="118">
        <v>4</v>
      </c>
      <c r="C355" s="159" t="s">
        <v>248</v>
      </c>
      <c r="D355" s="121"/>
      <c r="E355" s="132">
        <f t="shared" si="53"/>
        <v>0</v>
      </c>
      <c r="F355" s="121"/>
      <c r="G355" s="118">
        <f t="shared" si="54"/>
        <v>0</v>
      </c>
      <c r="H355" s="118">
        <f t="shared" si="55"/>
        <v>0</v>
      </c>
      <c r="I355" s="118">
        <f t="shared" si="56"/>
        <v>0</v>
      </c>
      <c r="J355" s="119" t="e">
        <f t="shared" si="57"/>
        <v>#VALUE!</v>
      </c>
      <c r="K355" s="175" t="str">
        <f t="shared" si="58"/>
        <v>XX</v>
      </c>
      <c r="L355" s="118" t="e">
        <f t="shared" si="59"/>
        <v>#VALUE!</v>
      </c>
      <c r="M355" s="120"/>
    </row>
    <row r="356" spans="1:13" ht="12.75" customHeight="1">
      <c r="A356" s="135" t="s">
        <v>396</v>
      </c>
      <c r="B356" s="197"/>
      <c r="C356" s="198"/>
      <c r="D356" s="236"/>
      <c r="E356" s="132">
        <f t="shared" si="53"/>
        <v>0</v>
      </c>
      <c r="F356" s="236"/>
      <c r="G356" s="118">
        <f t="shared" si="54"/>
        <v>0</v>
      </c>
      <c r="H356" s="118">
        <f t="shared" si="55"/>
        <v>0</v>
      </c>
      <c r="I356" s="118">
        <f t="shared" si="56"/>
        <v>0</v>
      </c>
      <c r="J356" s="119" t="e">
        <f t="shared" si="57"/>
        <v>#VALUE!</v>
      </c>
      <c r="K356" s="175" t="str">
        <f t="shared" si="58"/>
        <v>XX</v>
      </c>
      <c r="L356" s="118" t="e">
        <f t="shared" si="59"/>
        <v>#VALUE!</v>
      </c>
      <c r="M356" s="120"/>
    </row>
    <row r="357" spans="1:13" ht="12.75" customHeight="1">
      <c r="A357" s="136" t="s">
        <v>556</v>
      </c>
      <c r="B357" s="118">
        <v>10</v>
      </c>
      <c r="C357" s="159" t="s">
        <v>248</v>
      </c>
      <c r="D357" s="121"/>
      <c r="E357" s="132">
        <f t="shared" si="53"/>
        <v>0</v>
      </c>
      <c r="F357" s="121"/>
      <c r="G357" s="118">
        <f t="shared" si="54"/>
        <v>0</v>
      </c>
      <c r="H357" s="118">
        <f t="shared" si="55"/>
        <v>0</v>
      </c>
      <c r="I357" s="118">
        <f t="shared" si="56"/>
        <v>0</v>
      </c>
      <c r="J357" s="119" t="e">
        <f t="shared" si="57"/>
        <v>#VALUE!</v>
      </c>
      <c r="K357" s="175" t="str">
        <f t="shared" si="58"/>
        <v>XX</v>
      </c>
      <c r="L357" s="118" t="e">
        <f t="shared" si="59"/>
        <v>#VALUE!</v>
      </c>
      <c r="M357" s="120"/>
    </row>
    <row r="358" spans="1:13" ht="12.75" customHeight="1">
      <c r="A358" s="135" t="s">
        <v>23</v>
      </c>
      <c r="B358" s="197"/>
      <c r="C358" s="198"/>
      <c r="D358" s="236"/>
      <c r="E358" s="132">
        <f t="shared" ref="E358:E411" si="60">D358*B358</f>
        <v>0</v>
      </c>
      <c r="F358" s="236"/>
      <c r="G358" s="118">
        <f t="shared" ref="G358:G411" si="61">F358*B358</f>
        <v>0</v>
      </c>
      <c r="H358" s="118">
        <f t="shared" ref="H358:H411" si="62">+D358+F358</f>
        <v>0</v>
      </c>
      <c r="I358" s="118">
        <f t="shared" ref="I358:I411" si="63">E358+G358</f>
        <v>0</v>
      </c>
      <c r="J358" s="119" t="e">
        <f t="shared" ref="J358:J411" si="64">K358*I358</f>
        <v>#VALUE!</v>
      </c>
      <c r="K358" s="175" t="str">
        <f t="shared" ref="K358:K411" si="65">$K$12</f>
        <v>XX</v>
      </c>
      <c r="L358" s="118" t="e">
        <f t="shared" ref="L358:L411" si="66">I358+J358</f>
        <v>#VALUE!</v>
      </c>
      <c r="M358" s="120"/>
    </row>
    <row r="359" spans="1:13" ht="12.75" customHeight="1">
      <c r="A359" s="136" t="s">
        <v>557</v>
      </c>
      <c r="B359" s="118">
        <v>4</v>
      </c>
      <c r="C359" s="159" t="s">
        <v>248</v>
      </c>
      <c r="D359" s="121"/>
      <c r="E359" s="132">
        <f t="shared" si="60"/>
        <v>0</v>
      </c>
      <c r="F359" s="121"/>
      <c r="G359" s="118">
        <f t="shared" si="61"/>
        <v>0</v>
      </c>
      <c r="H359" s="118">
        <f t="shared" si="62"/>
        <v>0</v>
      </c>
      <c r="I359" s="118">
        <f t="shared" si="63"/>
        <v>0</v>
      </c>
      <c r="J359" s="119" t="e">
        <f t="shared" si="64"/>
        <v>#VALUE!</v>
      </c>
      <c r="K359" s="175" t="str">
        <f t="shared" si="65"/>
        <v>XX</v>
      </c>
      <c r="L359" s="118" t="e">
        <f t="shared" si="66"/>
        <v>#VALUE!</v>
      </c>
      <c r="M359" s="120"/>
    </row>
    <row r="360" spans="1:13" ht="12.75" customHeight="1">
      <c r="A360" s="135" t="s">
        <v>397</v>
      </c>
      <c r="B360" s="197"/>
      <c r="C360" s="198"/>
      <c r="D360" s="236"/>
      <c r="E360" s="132">
        <f t="shared" si="60"/>
        <v>0</v>
      </c>
      <c r="F360" s="236"/>
      <c r="G360" s="118">
        <f t="shared" si="61"/>
        <v>0</v>
      </c>
      <c r="H360" s="118">
        <f t="shared" si="62"/>
        <v>0</v>
      </c>
      <c r="I360" s="118">
        <f t="shared" si="63"/>
        <v>0</v>
      </c>
      <c r="J360" s="119" t="e">
        <f t="shared" si="64"/>
        <v>#VALUE!</v>
      </c>
      <c r="K360" s="175" t="str">
        <f t="shared" si="65"/>
        <v>XX</v>
      </c>
      <c r="L360" s="118" t="e">
        <f t="shared" si="66"/>
        <v>#VALUE!</v>
      </c>
      <c r="M360" s="120"/>
    </row>
    <row r="361" spans="1:13" ht="12.75" customHeight="1">
      <c r="A361" s="136" t="s">
        <v>558</v>
      </c>
      <c r="B361" s="118">
        <v>2.76</v>
      </c>
      <c r="C361" s="159" t="s">
        <v>224</v>
      </c>
      <c r="D361" s="121"/>
      <c r="E361" s="132">
        <f t="shared" si="60"/>
        <v>0</v>
      </c>
      <c r="F361" s="121"/>
      <c r="G361" s="118">
        <f t="shared" si="61"/>
        <v>0</v>
      </c>
      <c r="H361" s="118">
        <f t="shared" si="62"/>
        <v>0</v>
      </c>
      <c r="I361" s="118">
        <f t="shared" si="63"/>
        <v>0</v>
      </c>
      <c r="J361" s="119" t="e">
        <f t="shared" si="64"/>
        <v>#VALUE!</v>
      </c>
      <c r="K361" s="175" t="str">
        <f t="shared" si="65"/>
        <v>XX</v>
      </c>
      <c r="L361" s="118" t="e">
        <f t="shared" si="66"/>
        <v>#VALUE!</v>
      </c>
      <c r="M361" s="120"/>
    </row>
    <row r="362" spans="1:13" ht="12.75" customHeight="1">
      <c r="A362" s="135" t="s">
        <v>398</v>
      </c>
      <c r="B362" s="197"/>
      <c r="C362" s="198"/>
      <c r="D362" s="236"/>
      <c r="E362" s="132">
        <f t="shared" si="60"/>
        <v>0</v>
      </c>
      <c r="F362" s="236"/>
      <c r="G362" s="118">
        <f t="shared" si="61"/>
        <v>0</v>
      </c>
      <c r="H362" s="118">
        <f t="shared" si="62"/>
        <v>0</v>
      </c>
      <c r="I362" s="118">
        <f t="shared" si="63"/>
        <v>0</v>
      </c>
      <c r="J362" s="119" t="e">
        <f t="shared" si="64"/>
        <v>#VALUE!</v>
      </c>
      <c r="K362" s="175" t="str">
        <f t="shared" si="65"/>
        <v>XX</v>
      </c>
      <c r="L362" s="118" t="e">
        <f t="shared" si="66"/>
        <v>#VALUE!</v>
      </c>
      <c r="M362" s="120"/>
    </row>
    <row r="363" spans="1:13" ht="12.75" customHeight="1">
      <c r="A363" s="136" t="s">
        <v>559</v>
      </c>
      <c r="B363" s="118">
        <v>8.39</v>
      </c>
      <c r="C363" s="159" t="s">
        <v>224</v>
      </c>
      <c r="D363" s="121"/>
      <c r="E363" s="132">
        <f t="shared" si="60"/>
        <v>0</v>
      </c>
      <c r="F363" s="121"/>
      <c r="G363" s="118">
        <f t="shared" si="61"/>
        <v>0</v>
      </c>
      <c r="H363" s="118">
        <f t="shared" si="62"/>
        <v>0</v>
      </c>
      <c r="I363" s="118">
        <f t="shared" si="63"/>
        <v>0</v>
      </c>
      <c r="J363" s="119" t="e">
        <f t="shared" si="64"/>
        <v>#VALUE!</v>
      </c>
      <c r="K363" s="175" t="str">
        <f t="shared" si="65"/>
        <v>XX</v>
      </c>
      <c r="L363" s="118" t="e">
        <f t="shared" si="66"/>
        <v>#VALUE!</v>
      </c>
      <c r="M363" s="120"/>
    </row>
    <row r="364" spans="1:13" ht="12.75" customHeight="1">
      <c r="A364" s="135" t="s">
        <v>24</v>
      </c>
      <c r="B364" s="118"/>
      <c r="C364" s="159"/>
      <c r="D364" s="121"/>
      <c r="E364" s="132">
        <f t="shared" si="60"/>
        <v>0</v>
      </c>
      <c r="F364" s="121"/>
      <c r="G364" s="118">
        <f t="shared" si="61"/>
        <v>0</v>
      </c>
      <c r="H364" s="118">
        <f t="shared" si="62"/>
        <v>0</v>
      </c>
      <c r="I364" s="118">
        <f t="shared" si="63"/>
        <v>0</v>
      </c>
      <c r="J364" s="119" t="e">
        <f t="shared" si="64"/>
        <v>#VALUE!</v>
      </c>
      <c r="K364" s="175" t="str">
        <f t="shared" si="65"/>
        <v>XX</v>
      </c>
      <c r="L364" s="118" t="e">
        <f t="shared" si="66"/>
        <v>#VALUE!</v>
      </c>
      <c r="M364" s="120"/>
    </row>
    <row r="365" spans="1:13" ht="12.75" customHeight="1">
      <c r="A365" s="136" t="s">
        <v>715</v>
      </c>
      <c r="B365" s="118">
        <v>2.52</v>
      </c>
      <c r="C365" s="159" t="s">
        <v>224</v>
      </c>
      <c r="D365" s="121"/>
      <c r="E365" s="132">
        <f t="shared" si="60"/>
        <v>0</v>
      </c>
      <c r="F365" s="121"/>
      <c r="G365" s="118">
        <f t="shared" si="61"/>
        <v>0</v>
      </c>
      <c r="H365" s="118">
        <f t="shared" si="62"/>
        <v>0</v>
      </c>
      <c r="I365" s="118">
        <f t="shared" si="63"/>
        <v>0</v>
      </c>
      <c r="J365" s="119" t="e">
        <f t="shared" si="64"/>
        <v>#VALUE!</v>
      </c>
      <c r="K365" s="175" t="str">
        <f t="shared" si="65"/>
        <v>XX</v>
      </c>
      <c r="L365" s="118" t="e">
        <f t="shared" si="66"/>
        <v>#VALUE!</v>
      </c>
      <c r="M365" s="120"/>
    </row>
    <row r="366" spans="1:13" ht="12.75" customHeight="1">
      <c r="A366" s="135" t="s">
        <v>25</v>
      </c>
      <c r="B366" s="118"/>
      <c r="C366" s="159"/>
      <c r="D366" s="121"/>
      <c r="E366" s="132">
        <f t="shared" si="60"/>
        <v>0</v>
      </c>
      <c r="F366" s="121"/>
      <c r="G366" s="118">
        <f t="shared" si="61"/>
        <v>0</v>
      </c>
      <c r="H366" s="118">
        <f t="shared" si="62"/>
        <v>0</v>
      </c>
      <c r="I366" s="118">
        <f t="shared" si="63"/>
        <v>0</v>
      </c>
      <c r="J366" s="119" t="e">
        <f t="shared" si="64"/>
        <v>#VALUE!</v>
      </c>
      <c r="K366" s="175" t="str">
        <f t="shared" si="65"/>
        <v>XX</v>
      </c>
      <c r="L366" s="118" t="e">
        <f t="shared" si="66"/>
        <v>#VALUE!</v>
      </c>
      <c r="M366" s="201"/>
    </row>
    <row r="367" spans="1:13" ht="12.75" customHeight="1">
      <c r="A367" s="136" t="s">
        <v>716</v>
      </c>
      <c r="B367" s="118">
        <v>2</v>
      </c>
      <c r="C367" s="159" t="s">
        <v>248</v>
      </c>
      <c r="D367" s="121"/>
      <c r="E367" s="132">
        <f t="shared" si="60"/>
        <v>0</v>
      </c>
      <c r="F367" s="121"/>
      <c r="G367" s="118">
        <f t="shared" si="61"/>
        <v>0</v>
      </c>
      <c r="H367" s="118">
        <f t="shared" si="62"/>
        <v>0</v>
      </c>
      <c r="I367" s="118">
        <f t="shared" si="63"/>
        <v>0</v>
      </c>
      <c r="J367" s="119" t="e">
        <f t="shared" si="64"/>
        <v>#VALUE!</v>
      </c>
      <c r="K367" s="175" t="str">
        <f t="shared" si="65"/>
        <v>XX</v>
      </c>
      <c r="L367" s="118" t="e">
        <f t="shared" si="66"/>
        <v>#VALUE!</v>
      </c>
      <c r="M367" s="201"/>
    </row>
    <row r="368" spans="1:13" ht="12.75" customHeight="1">
      <c r="A368" s="136" t="s">
        <v>717</v>
      </c>
      <c r="B368" s="118">
        <v>2</v>
      </c>
      <c r="C368" s="159" t="s">
        <v>248</v>
      </c>
      <c r="D368" s="121"/>
      <c r="E368" s="132">
        <f t="shared" si="60"/>
        <v>0</v>
      </c>
      <c r="F368" s="121"/>
      <c r="G368" s="118">
        <f t="shared" si="61"/>
        <v>0</v>
      </c>
      <c r="H368" s="118">
        <f t="shared" si="62"/>
        <v>0</v>
      </c>
      <c r="I368" s="118">
        <f t="shared" si="63"/>
        <v>0</v>
      </c>
      <c r="J368" s="119" t="e">
        <f t="shared" si="64"/>
        <v>#VALUE!</v>
      </c>
      <c r="K368" s="175" t="str">
        <f t="shared" si="65"/>
        <v>XX</v>
      </c>
      <c r="L368" s="118" t="e">
        <f t="shared" si="66"/>
        <v>#VALUE!</v>
      </c>
      <c r="M368" s="201"/>
    </row>
    <row r="369" spans="1:13" ht="12.75" customHeight="1">
      <c r="A369" s="136" t="s">
        <v>718</v>
      </c>
      <c r="B369" s="118">
        <v>4</v>
      </c>
      <c r="C369" s="159" t="s">
        <v>248</v>
      </c>
      <c r="D369" s="121"/>
      <c r="E369" s="132">
        <f t="shared" si="60"/>
        <v>0</v>
      </c>
      <c r="F369" s="121"/>
      <c r="G369" s="118">
        <f t="shared" si="61"/>
        <v>0</v>
      </c>
      <c r="H369" s="118">
        <f t="shared" si="62"/>
        <v>0</v>
      </c>
      <c r="I369" s="118">
        <f t="shared" si="63"/>
        <v>0</v>
      </c>
      <c r="J369" s="119" t="e">
        <f t="shared" si="64"/>
        <v>#VALUE!</v>
      </c>
      <c r="K369" s="175" t="str">
        <f t="shared" si="65"/>
        <v>XX</v>
      </c>
      <c r="L369" s="118" t="e">
        <f t="shared" si="66"/>
        <v>#VALUE!</v>
      </c>
      <c r="M369" s="201"/>
    </row>
    <row r="370" spans="1:13" ht="12.75" customHeight="1">
      <c r="A370" s="136" t="s">
        <v>719</v>
      </c>
      <c r="B370" s="118">
        <v>2</v>
      </c>
      <c r="C370" s="159" t="s">
        <v>248</v>
      </c>
      <c r="D370" s="121"/>
      <c r="E370" s="132">
        <f t="shared" si="60"/>
        <v>0</v>
      </c>
      <c r="F370" s="121"/>
      <c r="G370" s="118">
        <f t="shared" si="61"/>
        <v>0</v>
      </c>
      <c r="H370" s="118">
        <f t="shared" si="62"/>
        <v>0</v>
      </c>
      <c r="I370" s="118">
        <f t="shared" si="63"/>
        <v>0</v>
      </c>
      <c r="J370" s="119" t="e">
        <f t="shared" si="64"/>
        <v>#VALUE!</v>
      </c>
      <c r="K370" s="175" t="str">
        <f t="shared" si="65"/>
        <v>XX</v>
      </c>
      <c r="L370" s="118" t="e">
        <f t="shared" si="66"/>
        <v>#VALUE!</v>
      </c>
      <c r="M370" s="201"/>
    </row>
    <row r="371" spans="1:13" ht="12.75" customHeight="1">
      <c r="A371" s="136" t="s">
        <v>720</v>
      </c>
      <c r="B371" s="118">
        <v>2</v>
      </c>
      <c r="C371" s="159" t="s">
        <v>283</v>
      </c>
      <c r="D371" s="121"/>
      <c r="E371" s="132">
        <f t="shared" si="60"/>
        <v>0</v>
      </c>
      <c r="F371" s="121"/>
      <c r="G371" s="118">
        <f t="shared" si="61"/>
        <v>0</v>
      </c>
      <c r="H371" s="118">
        <f t="shared" si="62"/>
        <v>0</v>
      </c>
      <c r="I371" s="118">
        <f t="shared" si="63"/>
        <v>0</v>
      </c>
      <c r="J371" s="119" t="e">
        <f t="shared" si="64"/>
        <v>#VALUE!</v>
      </c>
      <c r="K371" s="175" t="str">
        <f t="shared" si="65"/>
        <v>XX</v>
      </c>
      <c r="L371" s="118" t="e">
        <f t="shared" si="66"/>
        <v>#VALUE!</v>
      </c>
      <c r="M371" s="201"/>
    </row>
    <row r="372" spans="1:13" ht="12.75" customHeight="1">
      <c r="A372" s="135" t="s">
        <v>400</v>
      </c>
      <c r="B372" s="118"/>
      <c r="C372" s="159"/>
      <c r="D372" s="121"/>
      <c r="E372" s="132">
        <f t="shared" si="60"/>
        <v>0</v>
      </c>
      <c r="F372" s="121"/>
      <c r="G372" s="118">
        <f t="shared" si="61"/>
        <v>0</v>
      </c>
      <c r="H372" s="118">
        <f t="shared" si="62"/>
        <v>0</v>
      </c>
      <c r="I372" s="118">
        <f t="shared" si="63"/>
        <v>0</v>
      </c>
      <c r="J372" s="119" t="e">
        <f t="shared" si="64"/>
        <v>#VALUE!</v>
      </c>
      <c r="K372" s="175" t="str">
        <f t="shared" si="65"/>
        <v>XX</v>
      </c>
      <c r="L372" s="118" t="e">
        <f t="shared" si="66"/>
        <v>#VALUE!</v>
      </c>
      <c r="M372" s="201"/>
    </row>
    <row r="373" spans="1:13" ht="12.75" customHeight="1">
      <c r="A373" s="136" t="s">
        <v>722</v>
      </c>
      <c r="B373" s="118">
        <v>2</v>
      </c>
      <c r="C373" s="159" t="s">
        <v>248</v>
      </c>
      <c r="D373" s="121"/>
      <c r="E373" s="132">
        <f t="shared" si="60"/>
        <v>0</v>
      </c>
      <c r="F373" s="121"/>
      <c r="G373" s="118">
        <f t="shared" si="61"/>
        <v>0</v>
      </c>
      <c r="H373" s="118">
        <f t="shared" si="62"/>
        <v>0</v>
      </c>
      <c r="I373" s="118">
        <f t="shared" si="63"/>
        <v>0</v>
      </c>
      <c r="J373" s="119" t="e">
        <f t="shared" si="64"/>
        <v>#VALUE!</v>
      </c>
      <c r="K373" s="175" t="str">
        <f t="shared" si="65"/>
        <v>XX</v>
      </c>
      <c r="L373" s="118" t="e">
        <f t="shared" si="66"/>
        <v>#VALUE!</v>
      </c>
      <c r="M373" s="201"/>
    </row>
    <row r="374" spans="1:13" ht="12.75" customHeight="1">
      <c r="A374" s="135" t="s">
        <v>401</v>
      </c>
      <c r="B374" s="118"/>
      <c r="C374" s="159"/>
      <c r="D374" s="121"/>
      <c r="E374" s="132">
        <f t="shared" si="60"/>
        <v>0</v>
      </c>
      <c r="F374" s="121"/>
      <c r="G374" s="118">
        <f t="shared" si="61"/>
        <v>0</v>
      </c>
      <c r="H374" s="118">
        <f t="shared" si="62"/>
        <v>0</v>
      </c>
      <c r="I374" s="118">
        <f t="shared" si="63"/>
        <v>0</v>
      </c>
      <c r="J374" s="119" t="e">
        <f t="shared" si="64"/>
        <v>#VALUE!</v>
      </c>
      <c r="K374" s="175" t="str">
        <f t="shared" si="65"/>
        <v>XX</v>
      </c>
      <c r="L374" s="118" t="e">
        <f t="shared" si="66"/>
        <v>#VALUE!</v>
      </c>
      <c r="M374" s="201"/>
    </row>
    <row r="375" spans="1:13" ht="12.75" customHeight="1">
      <c r="A375" s="135" t="s">
        <v>402</v>
      </c>
      <c r="B375" s="197"/>
      <c r="C375" s="198"/>
      <c r="D375" s="236"/>
      <c r="E375" s="132">
        <f t="shared" si="60"/>
        <v>0</v>
      </c>
      <c r="F375" s="236"/>
      <c r="G375" s="118">
        <f t="shared" si="61"/>
        <v>0</v>
      </c>
      <c r="H375" s="118">
        <f t="shared" si="62"/>
        <v>0</v>
      </c>
      <c r="I375" s="118">
        <f t="shared" si="63"/>
        <v>0</v>
      </c>
      <c r="J375" s="119" t="e">
        <f t="shared" si="64"/>
        <v>#VALUE!</v>
      </c>
      <c r="K375" s="175" t="str">
        <f t="shared" si="65"/>
        <v>XX</v>
      </c>
      <c r="L375" s="118" t="e">
        <f t="shared" si="66"/>
        <v>#VALUE!</v>
      </c>
      <c r="M375" s="201"/>
    </row>
    <row r="376" spans="1:13" ht="12.75" customHeight="1">
      <c r="A376" s="136" t="s">
        <v>724</v>
      </c>
      <c r="B376" s="118">
        <v>27.2</v>
      </c>
      <c r="C376" s="159" t="s">
        <v>243</v>
      </c>
      <c r="D376" s="121"/>
      <c r="E376" s="132">
        <f t="shared" si="60"/>
        <v>0</v>
      </c>
      <c r="F376" s="121"/>
      <c r="G376" s="118">
        <f t="shared" si="61"/>
        <v>0</v>
      </c>
      <c r="H376" s="118">
        <f t="shared" si="62"/>
        <v>0</v>
      </c>
      <c r="I376" s="118">
        <f t="shared" si="63"/>
        <v>0</v>
      </c>
      <c r="J376" s="119" t="e">
        <f t="shared" si="64"/>
        <v>#VALUE!</v>
      </c>
      <c r="K376" s="175" t="str">
        <f t="shared" si="65"/>
        <v>XX</v>
      </c>
      <c r="L376" s="118" t="e">
        <f t="shared" si="66"/>
        <v>#VALUE!</v>
      </c>
      <c r="M376" s="201"/>
    </row>
    <row r="377" spans="1:13" ht="12.75" customHeight="1">
      <c r="A377" s="136" t="s">
        <v>725</v>
      </c>
      <c r="B377" s="118">
        <v>21.7</v>
      </c>
      <c r="C377" s="159" t="s">
        <v>243</v>
      </c>
      <c r="D377" s="121"/>
      <c r="E377" s="132">
        <f t="shared" si="60"/>
        <v>0</v>
      </c>
      <c r="F377" s="121"/>
      <c r="G377" s="118">
        <f t="shared" si="61"/>
        <v>0</v>
      </c>
      <c r="H377" s="118">
        <f t="shared" si="62"/>
        <v>0</v>
      </c>
      <c r="I377" s="118">
        <f t="shared" si="63"/>
        <v>0</v>
      </c>
      <c r="J377" s="119" t="e">
        <f t="shared" si="64"/>
        <v>#VALUE!</v>
      </c>
      <c r="K377" s="175" t="str">
        <f t="shared" si="65"/>
        <v>XX</v>
      </c>
      <c r="L377" s="118" t="e">
        <f t="shared" si="66"/>
        <v>#VALUE!</v>
      </c>
      <c r="M377" s="201"/>
    </row>
    <row r="378" spans="1:13" ht="12.75" customHeight="1">
      <c r="A378" s="136" t="s">
        <v>403</v>
      </c>
      <c r="B378" s="118">
        <v>45.1</v>
      </c>
      <c r="C378" s="159" t="s">
        <v>243</v>
      </c>
      <c r="D378" s="121"/>
      <c r="E378" s="132">
        <f t="shared" si="60"/>
        <v>0</v>
      </c>
      <c r="F378" s="121"/>
      <c r="G378" s="118">
        <f t="shared" si="61"/>
        <v>0</v>
      </c>
      <c r="H378" s="118">
        <f t="shared" si="62"/>
        <v>0</v>
      </c>
      <c r="I378" s="118">
        <f t="shared" si="63"/>
        <v>0</v>
      </c>
      <c r="J378" s="119" t="e">
        <f t="shared" si="64"/>
        <v>#VALUE!</v>
      </c>
      <c r="K378" s="175" t="str">
        <f t="shared" si="65"/>
        <v>XX</v>
      </c>
      <c r="L378" s="118" t="e">
        <f t="shared" si="66"/>
        <v>#VALUE!</v>
      </c>
      <c r="M378" s="201"/>
    </row>
    <row r="379" spans="1:13" ht="12.75" customHeight="1">
      <c r="A379" s="136" t="s">
        <v>726</v>
      </c>
      <c r="B379" s="118">
        <v>28.9</v>
      </c>
      <c r="C379" s="159" t="s">
        <v>243</v>
      </c>
      <c r="D379" s="121"/>
      <c r="E379" s="132">
        <f t="shared" si="60"/>
        <v>0</v>
      </c>
      <c r="F379" s="121"/>
      <c r="G379" s="118">
        <f t="shared" si="61"/>
        <v>0</v>
      </c>
      <c r="H379" s="118">
        <f t="shared" si="62"/>
        <v>0</v>
      </c>
      <c r="I379" s="118">
        <f t="shared" si="63"/>
        <v>0</v>
      </c>
      <c r="J379" s="119" t="e">
        <f t="shared" si="64"/>
        <v>#VALUE!</v>
      </c>
      <c r="K379" s="175" t="str">
        <f t="shared" si="65"/>
        <v>XX</v>
      </c>
      <c r="L379" s="118" t="e">
        <f t="shared" si="66"/>
        <v>#VALUE!</v>
      </c>
      <c r="M379" s="201"/>
    </row>
    <row r="380" spans="1:13" ht="12.75" customHeight="1">
      <c r="A380" s="136" t="s">
        <v>562</v>
      </c>
      <c r="B380" s="118">
        <v>30</v>
      </c>
      <c r="C380" s="159" t="s">
        <v>248</v>
      </c>
      <c r="D380" s="121"/>
      <c r="E380" s="132">
        <f t="shared" si="60"/>
        <v>0</v>
      </c>
      <c r="F380" s="121"/>
      <c r="G380" s="118">
        <f t="shared" si="61"/>
        <v>0</v>
      </c>
      <c r="H380" s="118">
        <f t="shared" si="62"/>
        <v>0</v>
      </c>
      <c r="I380" s="118">
        <f t="shared" si="63"/>
        <v>0</v>
      </c>
      <c r="J380" s="119" t="e">
        <f t="shared" si="64"/>
        <v>#VALUE!</v>
      </c>
      <c r="K380" s="175" t="str">
        <f t="shared" si="65"/>
        <v>XX</v>
      </c>
      <c r="L380" s="118" t="e">
        <f t="shared" si="66"/>
        <v>#VALUE!</v>
      </c>
      <c r="M380" s="201"/>
    </row>
    <row r="381" spans="1:13" ht="12.75" customHeight="1">
      <c r="A381" s="136" t="s">
        <v>909</v>
      </c>
      <c r="B381" s="118">
        <v>8</v>
      </c>
      <c r="C381" s="159" t="s">
        <v>248</v>
      </c>
      <c r="D381" s="121"/>
      <c r="E381" s="132">
        <f t="shared" si="60"/>
        <v>0</v>
      </c>
      <c r="F381" s="121"/>
      <c r="G381" s="118">
        <f t="shared" si="61"/>
        <v>0</v>
      </c>
      <c r="H381" s="118">
        <f t="shared" si="62"/>
        <v>0</v>
      </c>
      <c r="I381" s="118">
        <f t="shared" si="63"/>
        <v>0</v>
      </c>
      <c r="J381" s="119" t="e">
        <f t="shared" si="64"/>
        <v>#VALUE!</v>
      </c>
      <c r="K381" s="175" t="str">
        <f t="shared" si="65"/>
        <v>XX</v>
      </c>
      <c r="L381" s="118" t="e">
        <f t="shared" si="66"/>
        <v>#VALUE!</v>
      </c>
      <c r="M381" s="201"/>
    </row>
    <row r="382" spans="1:13" ht="12.75" customHeight="1">
      <c r="A382" s="136" t="s">
        <v>910</v>
      </c>
      <c r="B382" s="118">
        <v>4</v>
      </c>
      <c r="C382" s="159" t="s">
        <v>248</v>
      </c>
      <c r="D382" s="121"/>
      <c r="E382" s="132">
        <f t="shared" si="60"/>
        <v>0</v>
      </c>
      <c r="F382" s="121"/>
      <c r="G382" s="118">
        <f t="shared" si="61"/>
        <v>0</v>
      </c>
      <c r="H382" s="118">
        <f t="shared" si="62"/>
        <v>0</v>
      </c>
      <c r="I382" s="118">
        <f t="shared" si="63"/>
        <v>0</v>
      </c>
      <c r="J382" s="119" t="e">
        <f t="shared" si="64"/>
        <v>#VALUE!</v>
      </c>
      <c r="K382" s="175" t="str">
        <f t="shared" si="65"/>
        <v>XX</v>
      </c>
      <c r="L382" s="118" t="e">
        <f t="shared" si="66"/>
        <v>#VALUE!</v>
      </c>
      <c r="M382" s="201"/>
    </row>
    <row r="383" spans="1:13" ht="12.75" customHeight="1">
      <c r="A383" s="136" t="s">
        <v>911</v>
      </c>
      <c r="B383" s="197">
        <v>16</v>
      </c>
      <c r="C383" s="198" t="s">
        <v>248</v>
      </c>
      <c r="D383" s="236"/>
      <c r="E383" s="132">
        <f t="shared" si="60"/>
        <v>0</v>
      </c>
      <c r="F383" s="236"/>
      <c r="G383" s="118">
        <f t="shared" si="61"/>
        <v>0</v>
      </c>
      <c r="H383" s="118">
        <f t="shared" si="62"/>
        <v>0</v>
      </c>
      <c r="I383" s="118">
        <f t="shared" si="63"/>
        <v>0</v>
      </c>
      <c r="J383" s="119" t="e">
        <f t="shared" si="64"/>
        <v>#VALUE!</v>
      </c>
      <c r="K383" s="175" t="str">
        <f t="shared" si="65"/>
        <v>XX</v>
      </c>
      <c r="L383" s="118" t="e">
        <f t="shared" si="66"/>
        <v>#VALUE!</v>
      </c>
      <c r="M383" s="201"/>
    </row>
    <row r="384" spans="1:13" ht="12.75" customHeight="1">
      <c r="A384" s="136" t="s">
        <v>912</v>
      </c>
      <c r="B384" s="197">
        <v>5</v>
      </c>
      <c r="C384" s="198" t="s">
        <v>248</v>
      </c>
      <c r="D384" s="236"/>
      <c r="E384" s="132">
        <f t="shared" si="60"/>
        <v>0</v>
      </c>
      <c r="F384" s="236"/>
      <c r="G384" s="118">
        <f t="shared" si="61"/>
        <v>0</v>
      </c>
      <c r="H384" s="118">
        <f t="shared" si="62"/>
        <v>0</v>
      </c>
      <c r="I384" s="118">
        <f t="shared" si="63"/>
        <v>0</v>
      </c>
      <c r="J384" s="119" t="e">
        <f t="shared" si="64"/>
        <v>#VALUE!</v>
      </c>
      <c r="K384" s="175" t="str">
        <f t="shared" si="65"/>
        <v>XX</v>
      </c>
      <c r="L384" s="118" t="e">
        <f t="shared" si="66"/>
        <v>#VALUE!</v>
      </c>
      <c r="M384" s="201"/>
    </row>
    <row r="385" spans="1:13" ht="12.75" customHeight="1">
      <c r="A385" s="136" t="s">
        <v>913</v>
      </c>
      <c r="B385" s="118">
        <v>10</v>
      </c>
      <c r="C385" s="159" t="s">
        <v>248</v>
      </c>
      <c r="D385" s="121"/>
      <c r="E385" s="132">
        <f t="shared" si="60"/>
        <v>0</v>
      </c>
      <c r="F385" s="121"/>
      <c r="G385" s="118">
        <f t="shared" si="61"/>
        <v>0</v>
      </c>
      <c r="H385" s="118">
        <f t="shared" si="62"/>
        <v>0</v>
      </c>
      <c r="I385" s="118">
        <f t="shared" si="63"/>
        <v>0</v>
      </c>
      <c r="J385" s="119" t="e">
        <f t="shared" si="64"/>
        <v>#VALUE!</v>
      </c>
      <c r="K385" s="175" t="str">
        <f t="shared" si="65"/>
        <v>XX</v>
      </c>
      <c r="L385" s="118" t="e">
        <f t="shared" si="66"/>
        <v>#VALUE!</v>
      </c>
      <c r="M385" s="201"/>
    </row>
    <row r="386" spans="1:13" ht="12.75" customHeight="1">
      <c r="A386" s="136" t="s">
        <v>914</v>
      </c>
      <c r="B386" s="118">
        <v>8</v>
      </c>
      <c r="C386" s="159" t="s">
        <v>248</v>
      </c>
      <c r="D386" s="121"/>
      <c r="E386" s="132">
        <f t="shared" si="60"/>
        <v>0</v>
      </c>
      <c r="F386" s="121"/>
      <c r="G386" s="118">
        <f t="shared" si="61"/>
        <v>0</v>
      </c>
      <c r="H386" s="118">
        <f t="shared" si="62"/>
        <v>0</v>
      </c>
      <c r="I386" s="118">
        <f t="shared" si="63"/>
        <v>0</v>
      </c>
      <c r="J386" s="119" t="e">
        <f t="shared" si="64"/>
        <v>#VALUE!</v>
      </c>
      <c r="K386" s="175" t="str">
        <f t="shared" si="65"/>
        <v>XX</v>
      </c>
      <c r="L386" s="118" t="e">
        <f t="shared" si="66"/>
        <v>#VALUE!</v>
      </c>
      <c r="M386" s="201"/>
    </row>
    <row r="387" spans="1:13" ht="12.75" customHeight="1">
      <c r="A387" s="136" t="s">
        <v>915</v>
      </c>
      <c r="B387" s="118">
        <v>10</v>
      </c>
      <c r="C387" s="159" t="s">
        <v>248</v>
      </c>
      <c r="D387" s="121"/>
      <c r="E387" s="132">
        <f t="shared" si="60"/>
        <v>0</v>
      </c>
      <c r="F387" s="121"/>
      <c r="G387" s="118">
        <f t="shared" si="61"/>
        <v>0</v>
      </c>
      <c r="H387" s="118">
        <f t="shared" si="62"/>
        <v>0</v>
      </c>
      <c r="I387" s="118">
        <f t="shared" si="63"/>
        <v>0</v>
      </c>
      <c r="J387" s="119" t="e">
        <f t="shared" si="64"/>
        <v>#VALUE!</v>
      </c>
      <c r="K387" s="175" t="str">
        <f t="shared" si="65"/>
        <v>XX</v>
      </c>
      <c r="L387" s="118" t="e">
        <f t="shared" si="66"/>
        <v>#VALUE!</v>
      </c>
      <c r="M387" s="201"/>
    </row>
    <row r="388" spans="1:13" ht="12.75" customHeight="1">
      <c r="A388" s="136" t="s">
        <v>916</v>
      </c>
      <c r="B388" s="118">
        <v>1</v>
      </c>
      <c r="C388" s="159" t="s">
        <v>248</v>
      </c>
      <c r="D388" s="121"/>
      <c r="E388" s="132">
        <f t="shared" si="60"/>
        <v>0</v>
      </c>
      <c r="F388" s="121"/>
      <c r="G388" s="118">
        <f t="shared" si="61"/>
        <v>0</v>
      </c>
      <c r="H388" s="118">
        <f t="shared" si="62"/>
        <v>0</v>
      </c>
      <c r="I388" s="118">
        <f t="shared" si="63"/>
        <v>0</v>
      </c>
      <c r="J388" s="119" t="e">
        <f t="shared" si="64"/>
        <v>#VALUE!</v>
      </c>
      <c r="K388" s="175" t="str">
        <f t="shared" si="65"/>
        <v>XX</v>
      </c>
      <c r="L388" s="118" t="e">
        <f t="shared" si="66"/>
        <v>#VALUE!</v>
      </c>
      <c r="M388" s="201"/>
    </row>
    <row r="389" spans="1:13" ht="12.75" customHeight="1">
      <c r="A389" s="136" t="s">
        <v>917</v>
      </c>
      <c r="B389" s="118">
        <v>6</v>
      </c>
      <c r="C389" s="159" t="s">
        <v>248</v>
      </c>
      <c r="D389" s="121"/>
      <c r="E389" s="132">
        <f t="shared" si="60"/>
        <v>0</v>
      </c>
      <c r="F389" s="121"/>
      <c r="G389" s="118">
        <f t="shared" si="61"/>
        <v>0</v>
      </c>
      <c r="H389" s="118">
        <f t="shared" si="62"/>
        <v>0</v>
      </c>
      <c r="I389" s="118">
        <f t="shared" si="63"/>
        <v>0</v>
      </c>
      <c r="J389" s="119" t="e">
        <f t="shared" si="64"/>
        <v>#VALUE!</v>
      </c>
      <c r="K389" s="175" t="str">
        <f t="shared" si="65"/>
        <v>XX</v>
      </c>
      <c r="L389" s="118" t="e">
        <f t="shared" si="66"/>
        <v>#VALUE!</v>
      </c>
      <c r="M389" s="201"/>
    </row>
    <row r="390" spans="1:13" ht="12.75" customHeight="1">
      <c r="A390" s="136" t="s">
        <v>918</v>
      </c>
      <c r="B390" s="118">
        <v>3</v>
      </c>
      <c r="C390" s="159" t="s">
        <v>248</v>
      </c>
      <c r="D390" s="121"/>
      <c r="E390" s="132">
        <f t="shared" si="60"/>
        <v>0</v>
      </c>
      <c r="F390" s="121"/>
      <c r="G390" s="118">
        <f t="shared" si="61"/>
        <v>0</v>
      </c>
      <c r="H390" s="118">
        <f t="shared" si="62"/>
        <v>0</v>
      </c>
      <c r="I390" s="118">
        <f t="shared" si="63"/>
        <v>0</v>
      </c>
      <c r="J390" s="119" t="e">
        <f t="shared" si="64"/>
        <v>#VALUE!</v>
      </c>
      <c r="K390" s="175" t="str">
        <f t="shared" si="65"/>
        <v>XX</v>
      </c>
      <c r="L390" s="118" t="e">
        <f t="shared" si="66"/>
        <v>#VALUE!</v>
      </c>
      <c r="M390" s="201"/>
    </row>
    <row r="391" spans="1:13" ht="12.75" customHeight="1">
      <c r="A391" s="136" t="s">
        <v>919</v>
      </c>
      <c r="B391" s="118">
        <v>4</v>
      </c>
      <c r="C391" s="159" t="s">
        <v>248</v>
      </c>
      <c r="D391" s="121"/>
      <c r="E391" s="132">
        <f t="shared" si="60"/>
        <v>0</v>
      </c>
      <c r="F391" s="121"/>
      <c r="G391" s="118">
        <f t="shared" si="61"/>
        <v>0</v>
      </c>
      <c r="H391" s="118">
        <f t="shared" si="62"/>
        <v>0</v>
      </c>
      <c r="I391" s="118">
        <f t="shared" si="63"/>
        <v>0</v>
      </c>
      <c r="J391" s="119" t="e">
        <f t="shared" si="64"/>
        <v>#VALUE!</v>
      </c>
      <c r="K391" s="175" t="str">
        <f t="shared" si="65"/>
        <v>XX</v>
      </c>
      <c r="L391" s="118" t="e">
        <f t="shared" si="66"/>
        <v>#VALUE!</v>
      </c>
      <c r="M391" s="201"/>
    </row>
    <row r="392" spans="1:13" ht="12.75" customHeight="1">
      <c r="A392" s="136" t="s">
        <v>920</v>
      </c>
      <c r="B392" s="118">
        <v>8</v>
      </c>
      <c r="C392" s="159" t="s">
        <v>248</v>
      </c>
      <c r="D392" s="121"/>
      <c r="E392" s="132">
        <f t="shared" si="60"/>
        <v>0</v>
      </c>
      <c r="F392" s="121"/>
      <c r="G392" s="118">
        <f t="shared" si="61"/>
        <v>0</v>
      </c>
      <c r="H392" s="118">
        <f t="shared" si="62"/>
        <v>0</v>
      </c>
      <c r="I392" s="118">
        <f t="shared" si="63"/>
        <v>0</v>
      </c>
      <c r="J392" s="119" t="e">
        <f t="shared" si="64"/>
        <v>#VALUE!</v>
      </c>
      <c r="K392" s="175" t="str">
        <f t="shared" si="65"/>
        <v>XX</v>
      </c>
      <c r="L392" s="118" t="e">
        <f t="shared" si="66"/>
        <v>#VALUE!</v>
      </c>
      <c r="M392" s="201"/>
    </row>
    <row r="393" spans="1:13" ht="12.75" customHeight="1">
      <c r="A393" s="136" t="s">
        <v>921</v>
      </c>
      <c r="B393" s="118">
        <v>3</v>
      </c>
      <c r="C393" s="159" t="s">
        <v>248</v>
      </c>
      <c r="D393" s="121"/>
      <c r="E393" s="132">
        <f t="shared" si="60"/>
        <v>0</v>
      </c>
      <c r="F393" s="121"/>
      <c r="G393" s="118">
        <f t="shared" si="61"/>
        <v>0</v>
      </c>
      <c r="H393" s="118">
        <f t="shared" si="62"/>
        <v>0</v>
      </c>
      <c r="I393" s="118">
        <f t="shared" si="63"/>
        <v>0</v>
      </c>
      <c r="J393" s="119" t="e">
        <f t="shared" si="64"/>
        <v>#VALUE!</v>
      </c>
      <c r="K393" s="175" t="str">
        <f t="shared" si="65"/>
        <v>XX</v>
      </c>
      <c r="L393" s="118" t="e">
        <f t="shared" si="66"/>
        <v>#VALUE!</v>
      </c>
      <c r="M393" s="201"/>
    </row>
    <row r="394" spans="1:13" ht="12.75" customHeight="1">
      <c r="A394" s="136" t="s">
        <v>922</v>
      </c>
      <c r="B394" s="118">
        <v>14</v>
      </c>
      <c r="C394" s="159" t="s">
        <v>248</v>
      </c>
      <c r="D394" s="121"/>
      <c r="E394" s="132">
        <f t="shared" si="60"/>
        <v>0</v>
      </c>
      <c r="F394" s="121"/>
      <c r="G394" s="118">
        <f t="shared" si="61"/>
        <v>0</v>
      </c>
      <c r="H394" s="118">
        <f t="shared" si="62"/>
        <v>0</v>
      </c>
      <c r="I394" s="118">
        <f t="shared" si="63"/>
        <v>0</v>
      </c>
      <c r="J394" s="119" t="e">
        <f t="shared" si="64"/>
        <v>#VALUE!</v>
      </c>
      <c r="K394" s="175" t="str">
        <f t="shared" si="65"/>
        <v>XX</v>
      </c>
      <c r="L394" s="118" t="e">
        <f t="shared" si="66"/>
        <v>#VALUE!</v>
      </c>
      <c r="M394" s="201"/>
    </row>
    <row r="395" spans="1:13" ht="12.75" customHeight="1">
      <c r="A395" s="136" t="s">
        <v>741</v>
      </c>
      <c r="B395" s="118">
        <v>4</v>
      </c>
      <c r="C395" s="159" t="s">
        <v>248</v>
      </c>
      <c r="D395" s="121"/>
      <c r="E395" s="132">
        <f t="shared" si="60"/>
        <v>0</v>
      </c>
      <c r="F395" s="121"/>
      <c r="G395" s="118">
        <f t="shared" si="61"/>
        <v>0</v>
      </c>
      <c r="H395" s="118">
        <f t="shared" si="62"/>
        <v>0</v>
      </c>
      <c r="I395" s="118">
        <f t="shared" si="63"/>
        <v>0</v>
      </c>
      <c r="J395" s="119" t="e">
        <f t="shared" si="64"/>
        <v>#VALUE!</v>
      </c>
      <c r="K395" s="175" t="str">
        <f t="shared" si="65"/>
        <v>XX</v>
      </c>
      <c r="L395" s="118" t="e">
        <f t="shared" si="66"/>
        <v>#VALUE!</v>
      </c>
      <c r="M395" s="201"/>
    </row>
    <row r="396" spans="1:13" ht="12.75" customHeight="1">
      <c r="A396" s="136" t="s">
        <v>742</v>
      </c>
      <c r="B396" s="118">
        <v>103</v>
      </c>
      <c r="C396" s="159" t="s">
        <v>243</v>
      </c>
      <c r="D396" s="121"/>
      <c r="E396" s="132">
        <f t="shared" si="60"/>
        <v>0</v>
      </c>
      <c r="F396" s="121"/>
      <c r="G396" s="118">
        <f t="shared" si="61"/>
        <v>0</v>
      </c>
      <c r="H396" s="118">
        <f t="shared" si="62"/>
        <v>0</v>
      </c>
      <c r="I396" s="118">
        <f t="shared" si="63"/>
        <v>0</v>
      </c>
      <c r="J396" s="119" t="e">
        <f t="shared" si="64"/>
        <v>#VALUE!</v>
      </c>
      <c r="K396" s="175" t="str">
        <f t="shared" si="65"/>
        <v>XX</v>
      </c>
      <c r="L396" s="118" t="e">
        <f t="shared" si="66"/>
        <v>#VALUE!</v>
      </c>
      <c r="M396" s="201"/>
    </row>
    <row r="397" spans="1:13" ht="12.75" customHeight="1">
      <c r="A397" s="136" t="s">
        <v>743</v>
      </c>
      <c r="B397" s="118">
        <v>28</v>
      </c>
      <c r="C397" s="159" t="s">
        <v>248</v>
      </c>
      <c r="D397" s="121"/>
      <c r="E397" s="132">
        <f t="shared" si="60"/>
        <v>0</v>
      </c>
      <c r="F397" s="121"/>
      <c r="G397" s="118">
        <f t="shared" si="61"/>
        <v>0</v>
      </c>
      <c r="H397" s="118">
        <f t="shared" si="62"/>
        <v>0</v>
      </c>
      <c r="I397" s="118">
        <f t="shared" si="63"/>
        <v>0</v>
      </c>
      <c r="J397" s="119" t="e">
        <f t="shared" si="64"/>
        <v>#VALUE!</v>
      </c>
      <c r="K397" s="175" t="str">
        <f t="shared" si="65"/>
        <v>XX</v>
      </c>
      <c r="L397" s="118" t="e">
        <f t="shared" si="66"/>
        <v>#VALUE!</v>
      </c>
      <c r="M397" s="201"/>
    </row>
    <row r="398" spans="1:13" ht="12.75" customHeight="1">
      <c r="A398" s="136" t="s">
        <v>744</v>
      </c>
      <c r="B398" s="118">
        <v>17</v>
      </c>
      <c r="C398" s="159" t="s">
        <v>248</v>
      </c>
      <c r="D398" s="121"/>
      <c r="E398" s="132">
        <f t="shared" si="60"/>
        <v>0</v>
      </c>
      <c r="F398" s="121"/>
      <c r="G398" s="118">
        <f t="shared" si="61"/>
        <v>0</v>
      </c>
      <c r="H398" s="118">
        <f t="shared" si="62"/>
        <v>0</v>
      </c>
      <c r="I398" s="118">
        <f t="shared" si="63"/>
        <v>0</v>
      </c>
      <c r="J398" s="119" t="e">
        <f t="shared" si="64"/>
        <v>#VALUE!</v>
      </c>
      <c r="K398" s="175" t="str">
        <f t="shared" si="65"/>
        <v>XX</v>
      </c>
      <c r="L398" s="118" t="e">
        <f t="shared" si="66"/>
        <v>#VALUE!</v>
      </c>
      <c r="M398" s="201"/>
    </row>
    <row r="399" spans="1:13" ht="12.75" customHeight="1">
      <c r="A399" s="135" t="s">
        <v>0</v>
      </c>
      <c r="B399" s="118"/>
      <c r="C399" s="159"/>
      <c r="D399" s="121"/>
      <c r="E399" s="132">
        <f t="shared" si="60"/>
        <v>0</v>
      </c>
      <c r="F399" s="121"/>
      <c r="G399" s="118">
        <f t="shared" si="61"/>
        <v>0</v>
      </c>
      <c r="H399" s="118">
        <f t="shared" si="62"/>
        <v>0</v>
      </c>
      <c r="I399" s="118">
        <f t="shared" si="63"/>
        <v>0</v>
      </c>
      <c r="J399" s="119" t="e">
        <f t="shared" si="64"/>
        <v>#VALUE!</v>
      </c>
      <c r="K399" s="175" t="str">
        <f t="shared" si="65"/>
        <v>XX</v>
      </c>
      <c r="L399" s="118" t="e">
        <f t="shared" si="66"/>
        <v>#VALUE!</v>
      </c>
      <c r="M399" s="201"/>
    </row>
    <row r="400" spans="1:13" ht="12.75" customHeight="1">
      <c r="A400" s="136" t="s">
        <v>923</v>
      </c>
      <c r="B400" s="118">
        <v>6</v>
      </c>
      <c r="C400" s="159" t="s">
        <v>248</v>
      </c>
      <c r="D400" s="121"/>
      <c r="E400" s="132">
        <f t="shared" si="60"/>
        <v>0</v>
      </c>
      <c r="F400" s="121"/>
      <c r="G400" s="118">
        <f t="shared" si="61"/>
        <v>0</v>
      </c>
      <c r="H400" s="118">
        <f t="shared" si="62"/>
        <v>0</v>
      </c>
      <c r="I400" s="118">
        <f t="shared" si="63"/>
        <v>0</v>
      </c>
      <c r="J400" s="119" t="e">
        <f t="shared" si="64"/>
        <v>#VALUE!</v>
      </c>
      <c r="K400" s="175" t="str">
        <f t="shared" si="65"/>
        <v>XX</v>
      </c>
      <c r="L400" s="118" t="e">
        <f t="shared" si="66"/>
        <v>#VALUE!</v>
      </c>
      <c r="M400" s="201"/>
    </row>
    <row r="401" spans="1:13" ht="12.75" customHeight="1">
      <c r="A401" s="136" t="s">
        <v>745</v>
      </c>
      <c r="B401" s="118">
        <v>1</v>
      </c>
      <c r="C401" s="159" t="s">
        <v>248</v>
      </c>
      <c r="D401" s="121"/>
      <c r="E401" s="132">
        <f t="shared" si="60"/>
        <v>0</v>
      </c>
      <c r="F401" s="121"/>
      <c r="G401" s="118">
        <f t="shared" si="61"/>
        <v>0</v>
      </c>
      <c r="H401" s="118">
        <f t="shared" si="62"/>
        <v>0</v>
      </c>
      <c r="I401" s="118">
        <f t="shared" si="63"/>
        <v>0</v>
      </c>
      <c r="J401" s="119" t="e">
        <f t="shared" si="64"/>
        <v>#VALUE!</v>
      </c>
      <c r="K401" s="175" t="str">
        <f t="shared" si="65"/>
        <v>XX</v>
      </c>
      <c r="L401" s="118" t="e">
        <f t="shared" si="66"/>
        <v>#VALUE!</v>
      </c>
      <c r="M401" s="201"/>
    </row>
    <row r="402" spans="1:13" ht="12.75" customHeight="1">
      <c r="A402" s="135" t="s">
        <v>407</v>
      </c>
      <c r="B402" s="118"/>
      <c r="C402" s="159"/>
      <c r="D402" s="121"/>
      <c r="E402" s="132">
        <f t="shared" si="60"/>
        <v>0</v>
      </c>
      <c r="F402" s="121"/>
      <c r="G402" s="118">
        <f t="shared" si="61"/>
        <v>0</v>
      </c>
      <c r="H402" s="118">
        <f t="shared" si="62"/>
        <v>0</v>
      </c>
      <c r="I402" s="118">
        <f t="shared" si="63"/>
        <v>0</v>
      </c>
      <c r="J402" s="119" t="e">
        <f t="shared" si="64"/>
        <v>#VALUE!</v>
      </c>
      <c r="K402" s="175" t="str">
        <f t="shared" si="65"/>
        <v>XX</v>
      </c>
      <c r="L402" s="118" t="e">
        <f t="shared" si="66"/>
        <v>#VALUE!</v>
      </c>
      <c r="M402" s="201"/>
    </row>
    <row r="403" spans="1:13" ht="12.75" customHeight="1">
      <c r="A403" s="136" t="s">
        <v>746</v>
      </c>
      <c r="B403" s="118">
        <v>11</v>
      </c>
      <c r="C403" s="159" t="s">
        <v>248</v>
      </c>
      <c r="D403" s="121"/>
      <c r="E403" s="132">
        <f t="shared" si="60"/>
        <v>0</v>
      </c>
      <c r="F403" s="121"/>
      <c r="G403" s="118">
        <f t="shared" si="61"/>
        <v>0</v>
      </c>
      <c r="H403" s="118">
        <f t="shared" si="62"/>
        <v>0</v>
      </c>
      <c r="I403" s="118">
        <f t="shared" si="63"/>
        <v>0</v>
      </c>
      <c r="J403" s="119" t="e">
        <f t="shared" si="64"/>
        <v>#VALUE!</v>
      </c>
      <c r="K403" s="175" t="str">
        <f t="shared" si="65"/>
        <v>XX</v>
      </c>
      <c r="L403" s="118" t="e">
        <f t="shared" si="66"/>
        <v>#VALUE!</v>
      </c>
      <c r="M403" s="120"/>
    </row>
    <row r="404" spans="1:13" ht="12.75" customHeight="1">
      <c r="A404" s="136" t="s">
        <v>747</v>
      </c>
      <c r="B404" s="118">
        <v>2</v>
      </c>
      <c r="C404" s="159" t="s">
        <v>248</v>
      </c>
      <c r="D404" s="121"/>
      <c r="E404" s="132">
        <f t="shared" si="60"/>
        <v>0</v>
      </c>
      <c r="F404" s="121"/>
      <c r="G404" s="118">
        <f t="shared" si="61"/>
        <v>0</v>
      </c>
      <c r="H404" s="118">
        <f t="shared" si="62"/>
        <v>0</v>
      </c>
      <c r="I404" s="118">
        <f t="shared" si="63"/>
        <v>0</v>
      </c>
      <c r="J404" s="119" t="e">
        <f t="shared" si="64"/>
        <v>#VALUE!</v>
      </c>
      <c r="K404" s="175" t="str">
        <f t="shared" si="65"/>
        <v>XX</v>
      </c>
      <c r="L404" s="118" t="e">
        <f t="shared" si="66"/>
        <v>#VALUE!</v>
      </c>
      <c r="M404" s="120"/>
    </row>
    <row r="405" spans="1:13" ht="12.75" customHeight="1">
      <c r="A405" s="135" t="s">
        <v>409</v>
      </c>
      <c r="B405" s="118"/>
      <c r="C405" s="159"/>
      <c r="D405" s="121"/>
      <c r="E405" s="132">
        <f t="shared" si="60"/>
        <v>0</v>
      </c>
      <c r="F405" s="121"/>
      <c r="G405" s="118">
        <f t="shared" si="61"/>
        <v>0</v>
      </c>
      <c r="H405" s="118">
        <f t="shared" si="62"/>
        <v>0</v>
      </c>
      <c r="I405" s="118">
        <f t="shared" si="63"/>
        <v>0</v>
      </c>
      <c r="J405" s="119" t="e">
        <f t="shared" si="64"/>
        <v>#VALUE!</v>
      </c>
      <c r="K405" s="175" t="str">
        <f t="shared" si="65"/>
        <v>XX</v>
      </c>
      <c r="L405" s="118" t="e">
        <f t="shared" si="66"/>
        <v>#VALUE!</v>
      </c>
      <c r="M405" s="120"/>
    </row>
    <row r="406" spans="1:13" ht="12.75" customHeight="1">
      <c r="A406" s="135" t="s">
        <v>410</v>
      </c>
      <c r="B406" s="118"/>
      <c r="C406" s="159"/>
      <c r="D406" s="121"/>
      <c r="E406" s="132">
        <f t="shared" si="60"/>
        <v>0</v>
      </c>
      <c r="F406" s="121"/>
      <c r="G406" s="118">
        <f t="shared" si="61"/>
        <v>0</v>
      </c>
      <c r="H406" s="118">
        <f t="shared" si="62"/>
        <v>0</v>
      </c>
      <c r="I406" s="118">
        <f t="shared" si="63"/>
        <v>0</v>
      </c>
      <c r="J406" s="119" t="e">
        <f t="shared" si="64"/>
        <v>#VALUE!</v>
      </c>
      <c r="K406" s="175" t="str">
        <f t="shared" si="65"/>
        <v>XX</v>
      </c>
      <c r="L406" s="118" t="e">
        <f t="shared" si="66"/>
        <v>#VALUE!</v>
      </c>
      <c r="M406" s="120"/>
    </row>
    <row r="407" spans="1:13" ht="12.75" customHeight="1">
      <c r="A407" s="136" t="s">
        <v>1086</v>
      </c>
      <c r="B407" s="118">
        <v>1.8</v>
      </c>
      <c r="C407" s="159" t="s">
        <v>243</v>
      </c>
      <c r="D407" s="121"/>
      <c r="E407" s="132">
        <f t="shared" si="60"/>
        <v>0</v>
      </c>
      <c r="F407" s="121"/>
      <c r="G407" s="118">
        <f t="shared" si="61"/>
        <v>0</v>
      </c>
      <c r="H407" s="118">
        <f t="shared" si="62"/>
        <v>0</v>
      </c>
      <c r="I407" s="118">
        <f t="shared" si="63"/>
        <v>0</v>
      </c>
      <c r="J407" s="119" t="e">
        <f t="shared" si="64"/>
        <v>#VALUE!</v>
      </c>
      <c r="K407" s="175" t="str">
        <f t="shared" si="65"/>
        <v>XX</v>
      </c>
      <c r="L407" s="118" t="e">
        <f t="shared" si="66"/>
        <v>#VALUE!</v>
      </c>
      <c r="M407" s="120"/>
    </row>
    <row r="408" spans="1:13" ht="12.75" customHeight="1">
      <c r="A408" s="136" t="s">
        <v>924</v>
      </c>
      <c r="B408" s="118">
        <v>25.8</v>
      </c>
      <c r="C408" s="159" t="s">
        <v>243</v>
      </c>
      <c r="D408" s="121"/>
      <c r="E408" s="132">
        <f t="shared" si="60"/>
        <v>0</v>
      </c>
      <c r="F408" s="121"/>
      <c r="G408" s="118">
        <f t="shared" si="61"/>
        <v>0</v>
      </c>
      <c r="H408" s="118">
        <f t="shared" si="62"/>
        <v>0</v>
      </c>
      <c r="I408" s="118">
        <f t="shared" si="63"/>
        <v>0</v>
      </c>
      <c r="J408" s="119" t="e">
        <f t="shared" si="64"/>
        <v>#VALUE!</v>
      </c>
      <c r="K408" s="175" t="str">
        <f t="shared" si="65"/>
        <v>XX</v>
      </c>
      <c r="L408" s="118" t="e">
        <f t="shared" si="66"/>
        <v>#VALUE!</v>
      </c>
      <c r="M408" s="120"/>
    </row>
    <row r="409" spans="1:13" ht="12.75" customHeight="1">
      <c r="A409" s="136" t="s">
        <v>925</v>
      </c>
      <c r="B409" s="118">
        <v>2</v>
      </c>
      <c r="C409" s="159" t="s">
        <v>248</v>
      </c>
      <c r="D409" s="121"/>
      <c r="E409" s="132">
        <f t="shared" si="60"/>
        <v>0</v>
      </c>
      <c r="F409" s="121"/>
      <c r="G409" s="118">
        <f t="shared" si="61"/>
        <v>0</v>
      </c>
      <c r="H409" s="118">
        <f t="shared" si="62"/>
        <v>0</v>
      </c>
      <c r="I409" s="118">
        <f t="shared" si="63"/>
        <v>0</v>
      </c>
      <c r="J409" s="119" t="e">
        <f t="shared" si="64"/>
        <v>#VALUE!</v>
      </c>
      <c r="K409" s="175" t="str">
        <f t="shared" si="65"/>
        <v>XX</v>
      </c>
      <c r="L409" s="118" t="e">
        <f t="shared" si="66"/>
        <v>#VALUE!</v>
      </c>
      <c r="M409" s="120"/>
    </row>
    <row r="410" spans="1:13" ht="12.75" customHeight="1">
      <c r="A410" s="136" t="s">
        <v>926</v>
      </c>
      <c r="B410" s="118">
        <v>8</v>
      </c>
      <c r="C410" s="159" t="s">
        <v>248</v>
      </c>
      <c r="D410" s="121"/>
      <c r="E410" s="132">
        <f t="shared" si="60"/>
        <v>0</v>
      </c>
      <c r="F410" s="121"/>
      <c r="G410" s="118">
        <f t="shared" si="61"/>
        <v>0</v>
      </c>
      <c r="H410" s="118">
        <f t="shared" si="62"/>
        <v>0</v>
      </c>
      <c r="I410" s="118">
        <f t="shared" si="63"/>
        <v>0</v>
      </c>
      <c r="J410" s="119" t="e">
        <f t="shared" si="64"/>
        <v>#VALUE!</v>
      </c>
      <c r="K410" s="175" t="str">
        <f t="shared" si="65"/>
        <v>XX</v>
      </c>
      <c r="L410" s="118" t="e">
        <f t="shared" si="66"/>
        <v>#VALUE!</v>
      </c>
      <c r="M410" s="120"/>
    </row>
    <row r="411" spans="1:13" ht="12.75" customHeight="1">
      <c r="A411" s="136" t="s">
        <v>927</v>
      </c>
      <c r="B411" s="118">
        <v>2</v>
      </c>
      <c r="C411" s="159" t="s">
        <v>248</v>
      </c>
      <c r="D411" s="121"/>
      <c r="E411" s="132">
        <f t="shared" si="60"/>
        <v>0</v>
      </c>
      <c r="F411" s="121"/>
      <c r="G411" s="118">
        <f t="shared" si="61"/>
        <v>0</v>
      </c>
      <c r="H411" s="118">
        <f t="shared" si="62"/>
        <v>0</v>
      </c>
      <c r="I411" s="118">
        <f t="shared" si="63"/>
        <v>0</v>
      </c>
      <c r="J411" s="119" t="e">
        <f t="shared" si="64"/>
        <v>#VALUE!</v>
      </c>
      <c r="K411" s="175" t="str">
        <f t="shared" si="65"/>
        <v>XX</v>
      </c>
      <c r="L411" s="118" t="e">
        <f t="shared" si="66"/>
        <v>#VALUE!</v>
      </c>
      <c r="M411" s="120"/>
    </row>
    <row r="412" spans="1:13" ht="12.75" customHeight="1">
      <c r="A412" s="176" t="s">
        <v>195</v>
      </c>
      <c r="B412" s="177"/>
      <c r="C412" s="178"/>
      <c r="D412" s="235"/>
      <c r="E412" s="133"/>
      <c r="F412" s="235"/>
      <c r="G412" s="122"/>
      <c r="H412" s="122"/>
      <c r="I412" s="122"/>
      <c r="J412" s="123"/>
      <c r="K412" s="179"/>
      <c r="L412" s="122"/>
      <c r="M412" s="117" t="e">
        <f>SUM(L413:L420)</f>
        <v>#VALUE!</v>
      </c>
    </row>
    <row r="413" spans="1:13" ht="12.75" customHeight="1">
      <c r="A413" s="135" t="s">
        <v>413</v>
      </c>
      <c r="B413" s="118"/>
      <c r="C413" s="159"/>
      <c r="D413" s="121"/>
      <c r="E413" s="132">
        <f t="shared" ref="E413:E464" si="67">D413*B413</f>
        <v>0</v>
      </c>
      <c r="F413" s="121"/>
      <c r="G413" s="118">
        <f t="shared" ref="G413:G476" si="68">F413*B413</f>
        <v>0</v>
      </c>
      <c r="H413" s="118">
        <f t="shared" ref="H413:H476" si="69">+D413+F413</f>
        <v>0</v>
      </c>
      <c r="I413" s="118">
        <f t="shared" ref="I413:I476" si="70">E413+G413</f>
        <v>0</v>
      </c>
      <c r="J413" s="119" t="e">
        <f t="shared" ref="J413:J476" si="71">K413*I413</f>
        <v>#VALUE!</v>
      </c>
      <c r="K413" s="175" t="str">
        <f t="shared" ref="K413:K477" si="72">$K$12</f>
        <v>XX</v>
      </c>
      <c r="L413" s="118" t="e">
        <f t="shared" ref="L413:L476" si="73">I413+J413</f>
        <v>#VALUE!</v>
      </c>
      <c r="M413" s="120"/>
    </row>
    <row r="414" spans="1:13" ht="12.75" customHeight="1">
      <c r="A414" s="135" t="s">
        <v>414</v>
      </c>
      <c r="B414" s="197"/>
      <c r="C414" s="198"/>
      <c r="D414" s="236"/>
      <c r="E414" s="132">
        <f t="shared" si="67"/>
        <v>0</v>
      </c>
      <c r="F414" s="236"/>
      <c r="G414" s="118">
        <f t="shared" si="68"/>
        <v>0</v>
      </c>
      <c r="H414" s="118">
        <f t="shared" si="69"/>
        <v>0</v>
      </c>
      <c r="I414" s="118">
        <f t="shared" si="70"/>
        <v>0</v>
      </c>
      <c r="J414" s="119" t="e">
        <f t="shared" si="71"/>
        <v>#VALUE!</v>
      </c>
      <c r="K414" s="175" t="str">
        <f t="shared" si="72"/>
        <v>XX</v>
      </c>
      <c r="L414" s="118" t="e">
        <f t="shared" si="73"/>
        <v>#VALUE!</v>
      </c>
      <c r="M414" s="120"/>
    </row>
    <row r="415" spans="1:13" ht="12.75" customHeight="1">
      <c r="A415" s="136" t="s">
        <v>415</v>
      </c>
      <c r="B415" s="118">
        <v>155.30000000000001</v>
      </c>
      <c r="C415" s="159" t="s">
        <v>224</v>
      </c>
      <c r="D415" s="121"/>
      <c r="E415" s="132">
        <f t="shared" si="67"/>
        <v>0</v>
      </c>
      <c r="F415" s="121"/>
      <c r="G415" s="118">
        <f t="shared" si="68"/>
        <v>0</v>
      </c>
      <c r="H415" s="118">
        <f t="shared" si="69"/>
        <v>0</v>
      </c>
      <c r="I415" s="118">
        <f t="shared" si="70"/>
        <v>0</v>
      </c>
      <c r="J415" s="119" t="e">
        <f t="shared" si="71"/>
        <v>#VALUE!</v>
      </c>
      <c r="K415" s="175" t="str">
        <f t="shared" si="72"/>
        <v>XX</v>
      </c>
      <c r="L415" s="118" t="e">
        <f t="shared" si="73"/>
        <v>#VALUE!</v>
      </c>
      <c r="M415" s="120"/>
    </row>
    <row r="416" spans="1:13" ht="12.75" customHeight="1">
      <c r="A416" s="135" t="s">
        <v>416</v>
      </c>
      <c r="B416" s="118"/>
      <c r="C416" s="159"/>
      <c r="D416" s="121"/>
      <c r="E416" s="132">
        <f t="shared" si="67"/>
        <v>0</v>
      </c>
      <c r="F416" s="121"/>
      <c r="G416" s="118">
        <f t="shared" si="68"/>
        <v>0</v>
      </c>
      <c r="H416" s="118">
        <f t="shared" si="69"/>
        <v>0</v>
      </c>
      <c r="I416" s="118">
        <f t="shared" si="70"/>
        <v>0</v>
      </c>
      <c r="J416" s="119" t="e">
        <f t="shared" si="71"/>
        <v>#VALUE!</v>
      </c>
      <c r="K416" s="175" t="str">
        <f t="shared" si="72"/>
        <v>XX</v>
      </c>
      <c r="L416" s="118" t="e">
        <f t="shared" si="73"/>
        <v>#VALUE!</v>
      </c>
      <c r="M416" s="120"/>
    </row>
    <row r="417" spans="1:13" ht="12.75" customHeight="1">
      <c r="A417" s="135" t="s">
        <v>27</v>
      </c>
      <c r="B417" s="118"/>
      <c r="C417" s="159"/>
      <c r="D417" s="121"/>
      <c r="E417" s="132">
        <f t="shared" si="67"/>
        <v>0</v>
      </c>
      <c r="F417" s="121"/>
      <c r="G417" s="118">
        <f t="shared" si="68"/>
        <v>0</v>
      </c>
      <c r="H417" s="118">
        <f t="shared" si="69"/>
        <v>0</v>
      </c>
      <c r="I417" s="118">
        <f t="shared" si="70"/>
        <v>0</v>
      </c>
      <c r="J417" s="119" t="e">
        <f t="shared" si="71"/>
        <v>#VALUE!</v>
      </c>
      <c r="K417" s="175" t="str">
        <f t="shared" si="72"/>
        <v>XX</v>
      </c>
      <c r="L417" s="118" t="e">
        <f t="shared" si="73"/>
        <v>#VALUE!</v>
      </c>
      <c r="M417" s="120"/>
    </row>
    <row r="418" spans="1:13" ht="12.75" customHeight="1">
      <c r="A418" s="136" t="s">
        <v>418</v>
      </c>
      <c r="B418" s="118">
        <v>21</v>
      </c>
      <c r="C418" s="159" t="s">
        <v>224</v>
      </c>
      <c r="D418" s="121"/>
      <c r="E418" s="132">
        <f t="shared" si="67"/>
        <v>0</v>
      </c>
      <c r="F418" s="121"/>
      <c r="G418" s="118">
        <f t="shared" si="68"/>
        <v>0</v>
      </c>
      <c r="H418" s="118">
        <f t="shared" si="69"/>
        <v>0</v>
      </c>
      <c r="I418" s="118">
        <f t="shared" si="70"/>
        <v>0</v>
      </c>
      <c r="J418" s="119" t="e">
        <f t="shared" si="71"/>
        <v>#VALUE!</v>
      </c>
      <c r="K418" s="175" t="str">
        <f t="shared" si="72"/>
        <v>XX</v>
      </c>
      <c r="L418" s="118" t="e">
        <f t="shared" si="73"/>
        <v>#VALUE!</v>
      </c>
      <c r="M418" s="120"/>
    </row>
    <row r="419" spans="1:13" ht="12.75" customHeight="1">
      <c r="A419" s="135" t="s">
        <v>417</v>
      </c>
      <c r="B419" s="118"/>
      <c r="C419" s="159"/>
      <c r="D419" s="121"/>
      <c r="E419" s="132">
        <f t="shared" si="67"/>
        <v>0</v>
      </c>
      <c r="F419" s="121"/>
      <c r="G419" s="118">
        <f t="shared" si="68"/>
        <v>0</v>
      </c>
      <c r="H419" s="118">
        <f t="shared" si="69"/>
        <v>0</v>
      </c>
      <c r="I419" s="118">
        <f t="shared" si="70"/>
        <v>0</v>
      </c>
      <c r="J419" s="119" t="e">
        <f t="shared" si="71"/>
        <v>#VALUE!</v>
      </c>
      <c r="K419" s="175" t="str">
        <f t="shared" si="72"/>
        <v>XX</v>
      </c>
      <c r="L419" s="118" t="e">
        <f t="shared" si="73"/>
        <v>#VALUE!</v>
      </c>
      <c r="M419" s="120"/>
    </row>
    <row r="420" spans="1:13" ht="12.75" customHeight="1">
      <c r="A420" s="136" t="s">
        <v>418</v>
      </c>
      <c r="B420" s="118">
        <v>110.04</v>
      </c>
      <c r="C420" s="159" t="s">
        <v>224</v>
      </c>
      <c r="D420" s="121"/>
      <c r="E420" s="132">
        <f t="shared" si="67"/>
        <v>0</v>
      </c>
      <c r="F420" s="121"/>
      <c r="G420" s="118">
        <f t="shared" si="68"/>
        <v>0</v>
      </c>
      <c r="H420" s="118">
        <f t="shared" si="69"/>
        <v>0</v>
      </c>
      <c r="I420" s="118">
        <f t="shared" si="70"/>
        <v>0</v>
      </c>
      <c r="J420" s="119" t="e">
        <f t="shared" si="71"/>
        <v>#VALUE!</v>
      </c>
      <c r="K420" s="175" t="str">
        <f t="shared" si="72"/>
        <v>XX</v>
      </c>
      <c r="L420" s="118" t="e">
        <f t="shared" si="73"/>
        <v>#VALUE!</v>
      </c>
      <c r="M420" s="120"/>
    </row>
    <row r="421" spans="1:13" s="111" customFormat="1" ht="15" customHeight="1">
      <c r="A421" s="176" t="s">
        <v>196</v>
      </c>
      <c r="B421" s="177"/>
      <c r="C421" s="178"/>
      <c r="D421" s="235"/>
      <c r="E421" s="133"/>
      <c r="F421" s="235"/>
      <c r="G421" s="122"/>
      <c r="H421" s="122"/>
      <c r="I421" s="122"/>
      <c r="J421" s="123"/>
      <c r="K421" s="179"/>
      <c r="L421" s="122"/>
      <c r="M421" s="117" t="e">
        <f>SUM(L422:L443)</f>
        <v>#VALUE!</v>
      </c>
    </row>
    <row r="422" spans="1:13" ht="12.75" customHeight="1">
      <c r="A422" s="135" t="s">
        <v>419</v>
      </c>
      <c r="B422" s="197"/>
      <c r="C422" s="198"/>
      <c r="D422" s="236"/>
      <c r="E422" s="132">
        <f t="shared" si="67"/>
        <v>0</v>
      </c>
      <c r="F422" s="236"/>
      <c r="G422" s="118">
        <f t="shared" si="68"/>
        <v>0</v>
      </c>
      <c r="H422" s="118">
        <f t="shared" si="69"/>
        <v>0</v>
      </c>
      <c r="I422" s="118">
        <f t="shared" si="70"/>
        <v>0</v>
      </c>
      <c r="J422" s="119" t="e">
        <f t="shared" si="71"/>
        <v>#VALUE!</v>
      </c>
      <c r="K422" s="175" t="str">
        <f t="shared" si="72"/>
        <v>XX</v>
      </c>
      <c r="L422" s="118" t="e">
        <f t="shared" si="73"/>
        <v>#VALUE!</v>
      </c>
      <c r="M422" s="120"/>
    </row>
    <row r="423" spans="1:13" ht="12.75" customHeight="1">
      <c r="A423" s="136" t="s">
        <v>420</v>
      </c>
      <c r="B423" s="118">
        <v>3</v>
      </c>
      <c r="C423" s="159" t="s">
        <v>248</v>
      </c>
      <c r="D423" s="121"/>
      <c r="E423" s="132">
        <f t="shared" si="67"/>
        <v>0</v>
      </c>
      <c r="F423" s="121"/>
      <c r="G423" s="118">
        <f t="shared" si="68"/>
        <v>0</v>
      </c>
      <c r="H423" s="118">
        <f t="shared" si="69"/>
        <v>0</v>
      </c>
      <c r="I423" s="118">
        <f t="shared" si="70"/>
        <v>0</v>
      </c>
      <c r="J423" s="119" t="e">
        <f t="shared" si="71"/>
        <v>#VALUE!</v>
      </c>
      <c r="K423" s="175" t="str">
        <f t="shared" si="72"/>
        <v>XX</v>
      </c>
      <c r="L423" s="118" t="e">
        <f t="shared" si="73"/>
        <v>#VALUE!</v>
      </c>
      <c r="M423" s="120"/>
    </row>
    <row r="424" spans="1:13" ht="12.75" customHeight="1">
      <c r="A424" s="136" t="s">
        <v>928</v>
      </c>
      <c r="B424" s="118">
        <v>1</v>
      </c>
      <c r="C424" s="159" t="s">
        <v>248</v>
      </c>
      <c r="D424" s="121"/>
      <c r="E424" s="132">
        <f t="shared" si="67"/>
        <v>0</v>
      </c>
      <c r="F424" s="121"/>
      <c r="G424" s="118">
        <f t="shared" si="68"/>
        <v>0</v>
      </c>
      <c r="H424" s="118">
        <f t="shared" si="69"/>
        <v>0</v>
      </c>
      <c r="I424" s="118">
        <f t="shared" si="70"/>
        <v>0</v>
      </c>
      <c r="J424" s="119" t="e">
        <f t="shared" si="71"/>
        <v>#VALUE!</v>
      </c>
      <c r="K424" s="175" t="str">
        <f t="shared" si="72"/>
        <v>XX</v>
      </c>
      <c r="L424" s="118" t="e">
        <f t="shared" si="73"/>
        <v>#VALUE!</v>
      </c>
      <c r="M424" s="120"/>
    </row>
    <row r="425" spans="1:13" ht="12.75" customHeight="1">
      <c r="A425" s="135" t="s">
        <v>421</v>
      </c>
      <c r="B425" s="197"/>
      <c r="C425" s="198"/>
      <c r="D425" s="236"/>
      <c r="E425" s="132">
        <f t="shared" si="67"/>
        <v>0</v>
      </c>
      <c r="F425" s="236"/>
      <c r="G425" s="118">
        <f t="shared" si="68"/>
        <v>0</v>
      </c>
      <c r="H425" s="118">
        <f t="shared" si="69"/>
        <v>0</v>
      </c>
      <c r="I425" s="118">
        <f t="shared" si="70"/>
        <v>0</v>
      </c>
      <c r="J425" s="119" t="e">
        <f t="shared" si="71"/>
        <v>#VALUE!</v>
      </c>
      <c r="K425" s="175" t="str">
        <f t="shared" si="72"/>
        <v>XX</v>
      </c>
      <c r="L425" s="118" t="e">
        <f t="shared" si="73"/>
        <v>#VALUE!</v>
      </c>
      <c r="M425" s="120"/>
    </row>
    <row r="426" spans="1:13" ht="12.75" customHeight="1">
      <c r="A426" s="136" t="s">
        <v>573</v>
      </c>
      <c r="B426" s="118">
        <v>7</v>
      </c>
      <c r="C426" s="159" t="s">
        <v>248</v>
      </c>
      <c r="D426" s="121"/>
      <c r="E426" s="132">
        <f t="shared" si="67"/>
        <v>0</v>
      </c>
      <c r="F426" s="121"/>
      <c r="G426" s="118">
        <f t="shared" si="68"/>
        <v>0</v>
      </c>
      <c r="H426" s="118">
        <f t="shared" si="69"/>
        <v>0</v>
      </c>
      <c r="I426" s="118">
        <f t="shared" si="70"/>
        <v>0</v>
      </c>
      <c r="J426" s="119" t="e">
        <f t="shared" si="71"/>
        <v>#VALUE!</v>
      </c>
      <c r="K426" s="175" t="str">
        <f t="shared" si="72"/>
        <v>XX</v>
      </c>
      <c r="L426" s="118" t="e">
        <f t="shared" si="73"/>
        <v>#VALUE!</v>
      </c>
      <c r="M426" s="120"/>
    </row>
    <row r="427" spans="1:13" ht="12.75" customHeight="1">
      <c r="A427" s="136" t="s">
        <v>574</v>
      </c>
      <c r="B427" s="118">
        <v>9</v>
      </c>
      <c r="C427" s="159" t="s">
        <v>248</v>
      </c>
      <c r="D427" s="121"/>
      <c r="E427" s="132">
        <f t="shared" si="67"/>
        <v>0</v>
      </c>
      <c r="F427" s="121"/>
      <c r="G427" s="118">
        <f t="shared" si="68"/>
        <v>0</v>
      </c>
      <c r="H427" s="118">
        <f t="shared" si="69"/>
        <v>0</v>
      </c>
      <c r="I427" s="118">
        <f t="shared" si="70"/>
        <v>0</v>
      </c>
      <c r="J427" s="119" t="e">
        <f t="shared" si="71"/>
        <v>#VALUE!</v>
      </c>
      <c r="K427" s="175" t="str">
        <f t="shared" si="72"/>
        <v>XX</v>
      </c>
      <c r="L427" s="118" t="e">
        <f t="shared" si="73"/>
        <v>#VALUE!</v>
      </c>
      <c r="M427" s="120"/>
    </row>
    <row r="428" spans="1:13" ht="12.75" customHeight="1">
      <c r="A428" s="136" t="s">
        <v>754</v>
      </c>
      <c r="B428" s="118">
        <v>2</v>
      </c>
      <c r="C428" s="159" t="s">
        <v>248</v>
      </c>
      <c r="D428" s="121"/>
      <c r="E428" s="132">
        <f t="shared" si="67"/>
        <v>0</v>
      </c>
      <c r="F428" s="121"/>
      <c r="G428" s="118">
        <f t="shared" si="68"/>
        <v>0</v>
      </c>
      <c r="H428" s="118">
        <f t="shared" si="69"/>
        <v>0</v>
      </c>
      <c r="I428" s="118">
        <f t="shared" si="70"/>
        <v>0</v>
      </c>
      <c r="J428" s="119" t="e">
        <f t="shared" si="71"/>
        <v>#VALUE!</v>
      </c>
      <c r="K428" s="175" t="str">
        <f t="shared" si="72"/>
        <v>XX</v>
      </c>
      <c r="L428" s="118" t="e">
        <f t="shared" si="73"/>
        <v>#VALUE!</v>
      </c>
      <c r="M428" s="120"/>
    </row>
    <row r="429" spans="1:13" ht="12.75" customHeight="1">
      <c r="A429" s="135" t="s">
        <v>422</v>
      </c>
      <c r="B429" s="197"/>
      <c r="C429" s="198"/>
      <c r="D429" s="236"/>
      <c r="E429" s="132">
        <f t="shared" si="67"/>
        <v>0</v>
      </c>
      <c r="F429" s="236"/>
      <c r="G429" s="118">
        <f t="shared" si="68"/>
        <v>0</v>
      </c>
      <c r="H429" s="118">
        <f t="shared" si="69"/>
        <v>0</v>
      </c>
      <c r="I429" s="118">
        <f t="shared" si="70"/>
        <v>0</v>
      </c>
      <c r="J429" s="119" t="e">
        <f t="shared" si="71"/>
        <v>#VALUE!</v>
      </c>
      <c r="K429" s="175" t="str">
        <f t="shared" si="72"/>
        <v>XX</v>
      </c>
      <c r="L429" s="118" t="e">
        <f t="shared" si="73"/>
        <v>#VALUE!</v>
      </c>
      <c r="M429" s="120"/>
    </row>
    <row r="430" spans="1:13" s="111" customFormat="1" ht="15" customHeight="1">
      <c r="A430" s="135" t="s">
        <v>755</v>
      </c>
      <c r="B430" s="197"/>
      <c r="C430" s="198"/>
      <c r="D430" s="236"/>
      <c r="E430" s="132">
        <f t="shared" si="67"/>
        <v>0</v>
      </c>
      <c r="F430" s="236"/>
      <c r="G430" s="118">
        <f t="shared" si="68"/>
        <v>0</v>
      </c>
      <c r="H430" s="118">
        <f t="shared" si="69"/>
        <v>0</v>
      </c>
      <c r="I430" s="118">
        <f t="shared" si="70"/>
        <v>0</v>
      </c>
      <c r="J430" s="119" t="e">
        <f t="shared" si="71"/>
        <v>#VALUE!</v>
      </c>
      <c r="K430" s="175" t="str">
        <f t="shared" si="72"/>
        <v>XX</v>
      </c>
      <c r="L430" s="118" t="e">
        <f t="shared" si="73"/>
        <v>#VALUE!</v>
      </c>
      <c r="M430" s="202"/>
    </row>
    <row r="431" spans="1:13" ht="12.75" customHeight="1">
      <c r="A431" s="136" t="s">
        <v>424</v>
      </c>
      <c r="B431" s="118">
        <v>6</v>
      </c>
      <c r="C431" s="159" t="s">
        <v>248</v>
      </c>
      <c r="D431" s="121"/>
      <c r="E431" s="132">
        <f t="shared" si="67"/>
        <v>0</v>
      </c>
      <c r="F431" s="121"/>
      <c r="G431" s="118">
        <f t="shared" si="68"/>
        <v>0</v>
      </c>
      <c r="H431" s="118">
        <f t="shared" si="69"/>
        <v>0</v>
      </c>
      <c r="I431" s="118">
        <f t="shared" si="70"/>
        <v>0</v>
      </c>
      <c r="J431" s="119" t="e">
        <f t="shared" si="71"/>
        <v>#VALUE!</v>
      </c>
      <c r="K431" s="175" t="str">
        <f t="shared" si="72"/>
        <v>XX</v>
      </c>
      <c r="L431" s="118" t="e">
        <f t="shared" si="73"/>
        <v>#VALUE!</v>
      </c>
      <c r="M431" s="120"/>
    </row>
    <row r="432" spans="1:13" ht="12.75" customHeight="1">
      <c r="A432" s="136" t="s">
        <v>756</v>
      </c>
      <c r="B432" s="118">
        <v>8</v>
      </c>
      <c r="C432" s="159" t="s">
        <v>248</v>
      </c>
      <c r="D432" s="121"/>
      <c r="E432" s="132">
        <f t="shared" si="67"/>
        <v>0</v>
      </c>
      <c r="F432" s="121"/>
      <c r="G432" s="118">
        <f t="shared" si="68"/>
        <v>0</v>
      </c>
      <c r="H432" s="118">
        <f t="shared" si="69"/>
        <v>0</v>
      </c>
      <c r="I432" s="118">
        <f t="shared" si="70"/>
        <v>0</v>
      </c>
      <c r="J432" s="119" t="e">
        <f t="shared" si="71"/>
        <v>#VALUE!</v>
      </c>
      <c r="K432" s="175" t="str">
        <f t="shared" si="72"/>
        <v>XX</v>
      </c>
      <c r="L432" s="118" t="e">
        <f t="shared" si="73"/>
        <v>#VALUE!</v>
      </c>
      <c r="M432" s="120"/>
    </row>
    <row r="433" spans="1:13" ht="12.75" customHeight="1">
      <c r="A433" s="136" t="s">
        <v>757</v>
      </c>
      <c r="B433" s="118">
        <v>7</v>
      </c>
      <c r="C433" s="159" t="s">
        <v>248</v>
      </c>
      <c r="D433" s="121"/>
      <c r="E433" s="132">
        <f t="shared" si="67"/>
        <v>0</v>
      </c>
      <c r="F433" s="121"/>
      <c r="G433" s="118">
        <f t="shared" si="68"/>
        <v>0</v>
      </c>
      <c r="H433" s="118">
        <f t="shared" si="69"/>
        <v>0</v>
      </c>
      <c r="I433" s="118">
        <f t="shared" si="70"/>
        <v>0</v>
      </c>
      <c r="J433" s="119" t="e">
        <f t="shared" si="71"/>
        <v>#VALUE!</v>
      </c>
      <c r="K433" s="175" t="str">
        <f t="shared" si="72"/>
        <v>XX</v>
      </c>
      <c r="L433" s="118" t="e">
        <f t="shared" si="73"/>
        <v>#VALUE!</v>
      </c>
      <c r="M433" s="120"/>
    </row>
    <row r="434" spans="1:13" ht="12.75" customHeight="1">
      <c r="A434" s="135" t="s">
        <v>425</v>
      </c>
      <c r="B434" s="197"/>
      <c r="C434" s="198"/>
      <c r="D434" s="236"/>
      <c r="E434" s="132">
        <f t="shared" si="67"/>
        <v>0</v>
      </c>
      <c r="F434" s="236"/>
      <c r="G434" s="118">
        <f t="shared" si="68"/>
        <v>0</v>
      </c>
      <c r="H434" s="118">
        <f t="shared" si="69"/>
        <v>0</v>
      </c>
      <c r="I434" s="118">
        <f t="shared" si="70"/>
        <v>0</v>
      </c>
      <c r="J434" s="119" t="e">
        <f t="shared" si="71"/>
        <v>#VALUE!</v>
      </c>
      <c r="K434" s="175" t="str">
        <f t="shared" si="72"/>
        <v>XX</v>
      </c>
      <c r="L434" s="118" t="e">
        <f t="shared" si="73"/>
        <v>#VALUE!</v>
      </c>
      <c r="M434" s="120"/>
    </row>
    <row r="435" spans="1:13" ht="12.75" customHeight="1">
      <c r="A435" s="136" t="s">
        <v>426</v>
      </c>
      <c r="B435" s="118">
        <v>11</v>
      </c>
      <c r="C435" s="159" t="s">
        <v>248</v>
      </c>
      <c r="D435" s="121"/>
      <c r="E435" s="132">
        <f t="shared" si="67"/>
        <v>0</v>
      </c>
      <c r="F435" s="121"/>
      <c r="G435" s="118">
        <f t="shared" si="68"/>
        <v>0</v>
      </c>
      <c r="H435" s="118">
        <f t="shared" si="69"/>
        <v>0</v>
      </c>
      <c r="I435" s="118">
        <f t="shared" si="70"/>
        <v>0</v>
      </c>
      <c r="J435" s="119" t="e">
        <f t="shared" si="71"/>
        <v>#VALUE!</v>
      </c>
      <c r="K435" s="175" t="str">
        <f t="shared" si="72"/>
        <v>XX</v>
      </c>
      <c r="L435" s="118" t="e">
        <f t="shared" si="73"/>
        <v>#VALUE!</v>
      </c>
      <c r="M435" s="120"/>
    </row>
    <row r="436" spans="1:13" ht="12.75" customHeight="1">
      <c r="A436" s="135" t="s">
        <v>2</v>
      </c>
      <c r="B436" s="118"/>
      <c r="C436" s="159"/>
      <c r="D436" s="121"/>
      <c r="E436" s="132">
        <f t="shared" si="67"/>
        <v>0</v>
      </c>
      <c r="F436" s="121"/>
      <c r="G436" s="118">
        <f t="shared" si="68"/>
        <v>0</v>
      </c>
      <c r="H436" s="118">
        <f t="shared" si="69"/>
        <v>0</v>
      </c>
      <c r="I436" s="118">
        <f t="shared" si="70"/>
        <v>0</v>
      </c>
      <c r="J436" s="119" t="e">
        <f t="shared" si="71"/>
        <v>#VALUE!</v>
      </c>
      <c r="K436" s="175" t="str">
        <f t="shared" si="72"/>
        <v>XX</v>
      </c>
      <c r="L436" s="118" t="e">
        <f t="shared" si="73"/>
        <v>#VALUE!</v>
      </c>
      <c r="M436" s="120"/>
    </row>
    <row r="437" spans="1:13" ht="12.75" customHeight="1">
      <c r="A437" s="136" t="s">
        <v>427</v>
      </c>
      <c r="B437" s="118">
        <v>4</v>
      </c>
      <c r="C437" s="159" t="s">
        <v>248</v>
      </c>
      <c r="D437" s="121"/>
      <c r="E437" s="132">
        <f t="shared" si="67"/>
        <v>0</v>
      </c>
      <c r="F437" s="121"/>
      <c r="G437" s="118">
        <f t="shared" si="68"/>
        <v>0</v>
      </c>
      <c r="H437" s="118">
        <f t="shared" si="69"/>
        <v>0</v>
      </c>
      <c r="I437" s="118">
        <f t="shared" si="70"/>
        <v>0</v>
      </c>
      <c r="J437" s="119" t="e">
        <f t="shared" si="71"/>
        <v>#VALUE!</v>
      </c>
      <c r="K437" s="175" t="str">
        <f t="shared" si="72"/>
        <v>XX</v>
      </c>
      <c r="L437" s="118" t="e">
        <f t="shared" si="73"/>
        <v>#VALUE!</v>
      </c>
      <c r="M437" s="120"/>
    </row>
    <row r="438" spans="1:13" ht="12.75" customHeight="1">
      <c r="A438" s="135" t="s">
        <v>575</v>
      </c>
      <c r="B438" s="197"/>
      <c r="C438" s="198"/>
      <c r="D438" s="236"/>
      <c r="E438" s="132">
        <f t="shared" si="67"/>
        <v>0</v>
      </c>
      <c r="F438" s="236"/>
      <c r="G438" s="118">
        <f t="shared" si="68"/>
        <v>0</v>
      </c>
      <c r="H438" s="118">
        <f t="shared" si="69"/>
        <v>0</v>
      </c>
      <c r="I438" s="118">
        <f t="shared" si="70"/>
        <v>0</v>
      </c>
      <c r="J438" s="119" t="e">
        <f t="shared" si="71"/>
        <v>#VALUE!</v>
      </c>
      <c r="K438" s="175" t="str">
        <f t="shared" si="72"/>
        <v>XX</v>
      </c>
      <c r="L438" s="118" t="e">
        <f t="shared" si="73"/>
        <v>#VALUE!</v>
      </c>
      <c r="M438" s="120"/>
    </row>
    <row r="439" spans="1:13" ht="12.75" customHeight="1">
      <c r="A439" s="136" t="s">
        <v>576</v>
      </c>
      <c r="B439" s="118">
        <v>3</v>
      </c>
      <c r="C439" s="159" t="s">
        <v>224</v>
      </c>
      <c r="D439" s="121"/>
      <c r="E439" s="132">
        <f t="shared" si="67"/>
        <v>0</v>
      </c>
      <c r="F439" s="121"/>
      <c r="G439" s="118">
        <f t="shared" si="68"/>
        <v>0</v>
      </c>
      <c r="H439" s="118">
        <f t="shared" si="69"/>
        <v>0</v>
      </c>
      <c r="I439" s="118">
        <f t="shared" si="70"/>
        <v>0</v>
      </c>
      <c r="J439" s="119" t="e">
        <f t="shared" si="71"/>
        <v>#VALUE!</v>
      </c>
      <c r="K439" s="175" t="str">
        <f t="shared" si="72"/>
        <v>XX</v>
      </c>
      <c r="L439" s="118" t="e">
        <f t="shared" si="73"/>
        <v>#VALUE!</v>
      </c>
      <c r="M439" s="120"/>
    </row>
    <row r="440" spans="1:13" ht="12.75" customHeight="1">
      <c r="A440" s="136" t="s">
        <v>577</v>
      </c>
      <c r="B440" s="118">
        <v>3</v>
      </c>
      <c r="C440" s="159" t="s">
        <v>224</v>
      </c>
      <c r="D440" s="121"/>
      <c r="E440" s="132">
        <f t="shared" si="67"/>
        <v>0</v>
      </c>
      <c r="F440" s="121"/>
      <c r="G440" s="118">
        <f t="shared" si="68"/>
        <v>0</v>
      </c>
      <c r="H440" s="118">
        <f t="shared" si="69"/>
        <v>0</v>
      </c>
      <c r="I440" s="118">
        <f t="shared" si="70"/>
        <v>0</v>
      </c>
      <c r="J440" s="119" t="e">
        <f t="shared" si="71"/>
        <v>#VALUE!</v>
      </c>
      <c r="K440" s="175" t="str">
        <f t="shared" si="72"/>
        <v>XX</v>
      </c>
      <c r="L440" s="118" t="e">
        <f t="shared" si="73"/>
        <v>#VALUE!</v>
      </c>
      <c r="M440" s="120"/>
    </row>
    <row r="441" spans="1:13" ht="12.75" customHeight="1">
      <c r="A441" s="135" t="s">
        <v>793</v>
      </c>
      <c r="B441" s="118"/>
      <c r="C441" s="159"/>
      <c r="D441" s="121"/>
      <c r="E441" s="132">
        <f t="shared" si="67"/>
        <v>0</v>
      </c>
      <c r="F441" s="121"/>
      <c r="G441" s="118">
        <f t="shared" si="68"/>
        <v>0</v>
      </c>
      <c r="H441" s="118">
        <f t="shared" si="69"/>
        <v>0</v>
      </c>
      <c r="I441" s="118">
        <f t="shared" si="70"/>
        <v>0</v>
      </c>
      <c r="J441" s="119" t="e">
        <f t="shared" si="71"/>
        <v>#VALUE!</v>
      </c>
      <c r="K441" s="175" t="str">
        <f t="shared" si="72"/>
        <v>XX</v>
      </c>
      <c r="L441" s="118" t="e">
        <f t="shared" si="73"/>
        <v>#VALUE!</v>
      </c>
      <c r="M441" s="120"/>
    </row>
    <row r="442" spans="1:13" ht="12.75" customHeight="1">
      <c r="A442" s="136" t="s">
        <v>929</v>
      </c>
      <c r="B442" s="118">
        <v>1</v>
      </c>
      <c r="C442" s="159" t="s">
        <v>283</v>
      </c>
      <c r="D442" s="121"/>
      <c r="E442" s="132">
        <f t="shared" si="67"/>
        <v>0</v>
      </c>
      <c r="F442" s="121"/>
      <c r="G442" s="118">
        <f t="shared" si="68"/>
        <v>0</v>
      </c>
      <c r="H442" s="118">
        <f t="shared" si="69"/>
        <v>0</v>
      </c>
      <c r="I442" s="118">
        <f t="shared" si="70"/>
        <v>0</v>
      </c>
      <c r="J442" s="119" t="e">
        <f t="shared" si="71"/>
        <v>#VALUE!</v>
      </c>
      <c r="K442" s="175" t="str">
        <f t="shared" si="72"/>
        <v>XX</v>
      </c>
      <c r="L442" s="118" t="e">
        <f t="shared" si="73"/>
        <v>#VALUE!</v>
      </c>
      <c r="M442" s="120"/>
    </row>
    <row r="443" spans="1:13" ht="12.75" customHeight="1">
      <c r="A443" s="136" t="s">
        <v>930</v>
      </c>
      <c r="B443" s="118">
        <v>1</v>
      </c>
      <c r="C443" s="159" t="s">
        <v>283</v>
      </c>
      <c r="D443" s="121"/>
      <c r="E443" s="132">
        <f t="shared" si="67"/>
        <v>0</v>
      </c>
      <c r="F443" s="121"/>
      <c r="G443" s="118">
        <f t="shared" si="68"/>
        <v>0</v>
      </c>
      <c r="H443" s="118">
        <f t="shared" si="69"/>
        <v>0</v>
      </c>
      <c r="I443" s="118">
        <f t="shared" si="70"/>
        <v>0</v>
      </c>
      <c r="J443" s="119" t="e">
        <f t="shared" si="71"/>
        <v>#VALUE!</v>
      </c>
      <c r="K443" s="175" t="str">
        <f t="shared" si="72"/>
        <v>XX</v>
      </c>
      <c r="L443" s="118" t="e">
        <f t="shared" si="73"/>
        <v>#VALUE!</v>
      </c>
      <c r="M443" s="120"/>
    </row>
    <row r="444" spans="1:13" ht="12.75" customHeight="1">
      <c r="A444" s="176" t="s">
        <v>197</v>
      </c>
      <c r="B444" s="177"/>
      <c r="C444" s="178"/>
      <c r="D444" s="235"/>
      <c r="E444" s="133"/>
      <c r="F444" s="235"/>
      <c r="G444" s="122"/>
      <c r="H444" s="122"/>
      <c r="I444" s="122"/>
      <c r="J444" s="123"/>
      <c r="K444" s="179"/>
      <c r="L444" s="122"/>
      <c r="M444" s="117" t="e">
        <f>SUM(L445:L457)</f>
        <v>#VALUE!</v>
      </c>
    </row>
    <row r="445" spans="1:13" ht="12.75" customHeight="1">
      <c r="A445" s="135" t="s">
        <v>436</v>
      </c>
      <c r="B445" s="197"/>
      <c r="C445" s="198"/>
      <c r="D445" s="236"/>
      <c r="E445" s="132">
        <f t="shared" si="67"/>
        <v>0</v>
      </c>
      <c r="F445" s="236"/>
      <c r="G445" s="118">
        <f t="shared" si="68"/>
        <v>0</v>
      </c>
      <c r="H445" s="118">
        <f t="shared" si="69"/>
        <v>0</v>
      </c>
      <c r="I445" s="118">
        <f t="shared" si="70"/>
        <v>0</v>
      </c>
      <c r="J445" s="119" t="e">
        <f t="shared" si="71"/>
        <v>#VALUE!</v>
      </c>
      <c r="K445" s="175" t="str">
        <f t="shared" si="72"/>
        <v>XX</v>
      </c>
      <c r="L445" s="118" t="e">
        <f t="shared" si="73"/>
        <v>#VALUE!</v>
      </c>
      <c r="M445" s="120"/>
    </row>
    <row r="446" spans="1:13" ht="12.75" customHeight="1">
      <c r="A446" s="135" t="s">
        <v>437</v>
      </c>
      <c r="B446" s="118"/>
      <c r="C446" s="159"/>
      <c r="D446" s="121"/>
      <c r="E446" s="132">
        <f t="shared" si="67"/>
        <v>0</v>
      </c>
      <c r="F446" s="121"/>
      <c r="G446" s="118">
        <f t="shared" si="68"/>
        <v>0</v>
      </c>
      <c r="H446" s="118">
        <f t="shared" si="69"/>
        <v>0</v>
      </c>
      <c r="I446" s="118">
        <f t="shared" si="70"/>
        <v>0</v>
      </c>
      <c r="J446" s="119" t="e">
        <f t="shared" si="71"/>
        <v>#VALUE!</v>
      </c>
      <c r="K446" s="175" t="str">
        <f t="shared" si="72"/>
        <v>XX</v>
      </c>
      <c r="L446" s="118" t="e">
        <f t="shared" si="73"/>
        <v>#VALUE!</v>
      </c>
      <c r="M446" s="120"/>
    </row>
    <row r="447" spans="1:13" ht="12.75" customHeight="1">
      <c r="A447" s="136" t="s">
        <v>438</v>
      </c>
      <c r="B447" s="118">
        <v>1979.69</v>
      </c>
      <c r="C447" s="159" t="s">
        <v>224</v>
      </c>
      <c r="D447" s="121"/>
      <c r="E447" s="132">
        <f t="shared" si="67"/>
        <v>0</v>
      </c>
      <c r="F447" s="121"/>
      <c r="G447" s="118">
        <f t="shared" si="68"/>
        <v>0</v>
      </c>
      <c r="H447" s="118">
        <f t="shared" si="69"/>
        <v>0</v>
      </c>
      <c r="I447" s="118">
        <f t="shared" si="70"/>
        <v>0</v>
      </c>
      <c r="J447" s="119" t="e">
        <f t="shared" si="71"/>
        <v>#VALUE!</v>
      </c>
      <c r="K447" s="175" t="str">
        <f t="shared" si="72"/>
        <v>XX</v>
      </c>
      <c r="L447" s="118" t="e">
        <f t="shared" si="73"/>
        <v>#VALUE!</v>
      </c>
      <c r="M447" s="120"/>
    </row>
    <row r="448" spans="1:13" ht="12.75" customHeight="1">
      <c r="A448" s="135" t="s">
        <v>439</v>
      </c>
      <c r="B448" s="118"/>
      <c r="C448" s="159"/>
      <c r="D448" s="121"/>
      <c r="E448" s="132">
        <f t="shared" si="67"/>
        <v>0</v>
      </c>
      <c r="F448" s="121"/>
      <c r="G448" s="118">
        <f t="shared" si="68"/>
        <v>0</v>
      </c>
      <c r="H448" s="118">
        <f t="shared" si="69"/>
        <v>0</v>
      </c>
      <c r="I448" s="118">
        <f t="shared" si="70"/>
        <v>0</v>
      </c>
      <c r="J448" s="119" t="e">
        <f t="shared" si="71"/>
        <v>#VALUE!</v>
      </c>
      <c r="K448" s="175" t="str">
        <f t="shared" si="72"/>
        <v>XX</v>
      </c>
      <c r="L448" s="118" t="e">
        <f t="shared" si="73"/>
        <v>#VALUE!</v>
      </c>
      <c r="M448" s="120"/>
    </row>
    <row r="449" spans="1:13" ht="12.75" customHeight="1">
      <c r="A449" s="136" t="s">
        <v>440</v>
      </c>
      <c r="B449" s="118">
        <v>1979.69</v>
      </c>
      <c r="C449" s="159" t="s">
        <v>224</v>
      </c>
      <c r="D449" s="121"/>
      <c r="E449" s="132">
        <f t="shared" si="67"/>
        <v>0</v>
      </c>
      <c r="F449" s="121"/>
      <c r="G449" s="118">
        <f t="shared" si="68"/>
        <v>0</v>
      </c>
      <c r="H449" s="118">
        <f t="shared" si="69"/>
        <v>0</v>
      </c>
      <c r="I449" s="118">
        <f t="shared" si="70"/>
        <v>0</v>
      </c>
      <c r="J449" s="119" t="e">
        <f t="shared" si="71"/>
        <v>#VALUE!</v>
      </c>
      <c r="K449" s="175" t="str">
        <f t="shared" si="72"/>
        <v>XX</v>
      </c>
      <c r="L449" s="118" t="e">
        <f t="shared" si="73"/>
        <v>#VALUE!</v>
      </c>
      <c r="M449" s="120"/>
    </row>
    <row r="450" spans="1:13" ht="12.75" customHeight="1">
      <c r="A450" s="135" t="s">
        <v>441</v>
      </c>
      <c r="B450" s="197"/>
      <c r="C450" s="198"/>
      <c r="D450" s="236"/>
      <c r="E450" s="132">
        <f t="shared" si="67"/>
        <v>0</v>
      </c>
      <c r="F450" s="236"/>
      <c r="G450" s="118">
        <f t="shared" si="68"/>
        <v>0</v>
      </c>
      <c r="H450" s="118">
        <f t="shared" si="69"/>
        <v>0</v>
      </c>
      <c r="I450" s="118">
        <f t="shared" si="70"/>
        <v>0</v>
      </c>
      <c r="J450" s="119" t="e">
        <f t="shared" si="71"/>
        <v>#VALUE!</v>
      </c>
      <c r="K450" s="175" t="str">
        <f t="shared" si="72"/>
        <v>XX</v>
      </c>
      <c r="L450" s="118" t="e">
        <f t="shared" si="73"/>
        <v>#VALUE!</v>
      </c>
      <c r="M450" s="120"/>
    </row>
    <row r="451" spans="1:13" ht="12.75" customHeight="1">
      <c r="A451" s="135" t="s">
        <v>442</v>
      </c>
      <c r="B451" s="118"/>
      <c r="C451" s="159"/>
      <c r="D451" s="121"/>
      <c r="E451" s="132">
        <f t="shared" si="67"/>
        <v>0</v>
      </c>
      <c r="F451" s="121"/>
      <c r="G451" s="118">
        <f t="shared" si="68"/>
        <v>0</v>
      </c>
      <c r="H451" s="118">
        <f t="shared" si="69"/>
        <v>0</v>
      </c>
      <c r="I451" s="118">
        <f t="shared" si="70"/>
        <v>0</v>
      </c>
      <c r="J451" s="119" t="e">
        <f t="shared" si="71"/>
        <v>#VALUE!</v>
      </c>
      <c r="K451" s="175" t="str">
        <f t="shared" si="72"/>
        <v>XX</v>
      </c>
      <c r="L451" s="118" t="e">
        <f t="shared" si="73"/>
        <v>#VALUE!</v>
      </c>
      <c r="M451" s="120"/>
    </row>
    <row r="452" spans="1:13" ht="12.75" customHeight="1">
      <c r="A452" s="136" t="s">
        <v>578</v>
      </c>
      <c r="B452" s="118">
        <v>122.45</v>
      </c>
      <c r="C452" s="159" t="s">
        <v>224</v>
      </c>
      <c r="D452" s="121"/>
      <c r="E452" s="132">
        <f t="shared" si="67"/>
        <v>0</v>
      </c>
      <c r="F452" s="121"/>
      <c r="G452" s="118">
        <f t="shared" si="68"/>
        <v>0</v>
      </c>
      <c r="H452" s="118">
        <f t="shared" si="69"/>
        <v>0</v>
      </c>
      <c r="I452" s="118">
        <f t="shared" si="70"/>
        <v>0</v>
      </c>
      <c r="J452" s="119" t="e">
        <f t="shared" si="71"/>
        <v>#VALUE!</v>
      </c>
      <c r="K452" s="175" t="str">
        <f t="shared" si="72"/>
        <v>XX</v>
      </c>
      <c r="L452" s="118" t="e">
        <f t="shared" si="73"/>
        <v>#VALUE!</v>
      </c>
      <c r="M452" s="120"/>
    </row>
    <row r="453" spans="1:13" s="111" customFormat="1" ht="15" customHeight="1">
      <c r="A453" s="135" t="s">
        <v>579</v>
      </c>
      <c r="B453" s="118"/>
      <c r="C453" s="159"/>
      <c r="D453" s="121"/>
      <c r="E453" s="132">
        <f t="shared" si="67"/>
        <v>0</v>
      </c>
      <c r="F453" s="121"/>
      <c r="G453" s="118">
        <f t="shared" si="68"/>
        <v>0</v>
      </c>
      <c r="H453" s="118">
        <f t="shared" si="69"/>
        <v>0</v>
      </c>
      <c r="I453" s="118">
        <f t="shared" si="70"/>
        <v>0</v>
      </c>
      <c r="J453" s="119" t="e">
        <f t="shared" si="71"/>
        <v>#VALUE!</v>
      </c>
      <c r="K453" s="175" t="str">
        <f t="shared" si="72"/>
        <v>XX</v>
      </c>
      <c r="L453" s="118" t="e">
        <f t="shared" si="73"/>
        <v>#VALUE!</v>
      </c>
      <c r="M453" s="120"/>
    </row>
    <row r="454" spans="1:13" ht="12.75" customHeight="1">
      <c r="A454" s="136" t="s">
        <v>580</v>
      </c>
      <c r="B454" s="118">
        <v>18.72</v>
      </c>
      <c r="C454" s="159" t="s">
        <v>243</v>
      </c>
      <c r="D454" s="121"/>
      <c r="E454" s="132">
        <f t="shared" si="67"/>
        <v>0</v>
      </c>
      <c r="F454" s="121"/>
      <c r="G454" s="118">
        <f t="shared" si="68"/>
        <v>0</v>
      </c>
      <c r="H454" s="118">
        <f t="shared" si="69"/>
        <v>0</v>
      </c>
      <c r="I454" s="118">
        <f t="shared" si="70"/>
        <v>0</v>
      </c>
      <c r="J454" s="119" t="e">
        <f t="shared" si="71"/>
        <v>#VALUE!</v>
      </c>
      <c r="K454" s="175" t="str">
        <f t="shared" si="72"/>
        <v>XX</v>
      </c>
      <c r="L454" s="118" t="e">
        <f t="shared" si="73"/>
        <v>#VALUE!</v>
      </c>
      <c r="M454" s="120"/>
    </row>
    <row r="455" spans="1:13" ht="12.75" customHeight="1">
      <c r="A455" s="135" t="s">
        <v>443</v>
      </c>
      <c r="B455" s="197"/>
      <c r="C455" s="198"/>
      <c r="D455" s="236"/>
      <c r="E455" s="132">
        <f t="shared" si="67"/>
        <v>0</v>
      </c>
      <c r="F455" s="236"/>
      <c r="G455" s="118">
        <f t="shared" si="68"/>
        <v>0</v>
      </c>
      <c r="H455" s="118">
        <f t="shared" si="69"/>
        <v>0</v>
      </c>
      <c r="I455" s="118">
        <f t="shared" si="70"/>
        <v>0</v>
      </c>
      <c r="J455" s="119" t="e">
        <f t="shared" si="71"/>
        <v>#VALUE!</v>
      </c>
      <c r="K455" s="175" t="str">
        <f t="shared" si="72"/>
        <v>XX</v>
      </c>
      <c r="L455" s="118" t="e">
        <f t="shared" si="73"/>
        <v>#VALUE!</v>
      </c>
      <c r="M455" s="120"/>
    </row>
    <row r="456" spans="1:13" ht="12.75" customHeight="1">
      <c r="A456" s="135" t="s">
        <v>444</v>
      </c>
      <c r="B456" s="118"/>
      <c r="C456" s="159"/>
      <c r="D456" s="121"/>
      <c r="E456" s="132">
        <f t="shared" si="67"/>
        <v>0</v>
      </c>
      <c r="F456" s="121"/>
      <c r="G456" s="118">
        <f t="shared" si="68"/>
        <v>0</v>
      </c>
      <c r="H456" s="118">
        <f t="shared" si="69"/>
        <v>0</v>
      </c>
      <c r="I456" s="118">
        <f t="shared" si="70"/>
        <v>0</v>
      </c>
      <c r="J456" s="119" t="e">
        <f t="shared" si="71"/>
        <v>#VALUE!</v>
      </c>
      <c r="K456" s="175" t="str">
        <f t="shared" si="72"/>
        <v>XX</v>
      </c>
      <c r="L456" s="118" t="e">
        <f t="shared" si="73"/>
        <v>#VALUE!</v>
      </c>
      <c r="M456" s="120"/>
    </row>
    <row r="457" spans="1:13" ht="12.75" customHeight="1">
      <c r="A457" s="136" t="s">
        <v>445</v>
      </c>
      <c r="B457" s="118">
        <v>12</v>
      </c>
      <c r="C457" s="159" t="s">
        <v>243</v>
      </c>
      <c r="D457" s="121"/>
      <c r="E457" s="132">
        <f t="shared" si="67"/>
        <v>0</v>
      </c>
      <c r="F457" s="121"/>
      <c r="G457" s="118">
        <f t="shared" si="68"/>
        <v>0</v>
      </c>
      <c r="H457" s="118">
        <f t="shared" si="69"/>
        <v>0</v>
      </c>
      <c r="I457" s="118">
        <f t="shared" si="70"/>
        <v>0</v>
      </c>
      <c r="J457" s="119" t="e">
        <f t="shared" si="71"/>
        <v>#VALUE!</v>
      </c>
      <c r="K457" s="175" t="str">
        <f t="shared" si="72"/>
        <v>XX</v>
      </c>
      <c r="L457" s="118" t="e">
        <f t="shared" si="73"/>
        <v>#VALUE!</v>
      </c>
      <c r="M457" s="120"/>
    </row>
    <row r="458" spans="1:13" ht="12.75" customHeight="1">
      <c r="A458" s="176" t="s">
        <v>198</v>
      </c>
      <c r="B458" s="177"/>
      <c r="C458" s="178"/>
      <c r="D458" s="235"/>
      <c r="E458" s="133"/>
      <c r="F458" s="235"/>
      <c r="G458" s="122"/>
      <c r="H458" s="122"/>
      <c r="I458" s="122"/>
      <c r="J458" s="123"/>
      <c r="K458" s="179"/>
      <c r="L458" s="122"/>
      <c r="M458" s="117" t="e">
        <f>SUM(L459:L464)</f>
        <v>#VALUE!</v>
      </c>
    </row>
    <row r="459" spans="1:13" ht="12.75" customHeight="1">
      <c r="A459" s="135" t="s">
        <v>446</v>
      </c>
      <c r="B459" s="197"/>
      <c r="C459" s="198"/>
      <c r="D459" s="236"/>
      <c r="E459" s="132">
        <f t="shared" si="67"/>
        <v>0</v>
      </c>
      <c r="F459" s="236"/>
      <c r="G459" s="118">
        <f t="shared" si="68"/>
        <v>0</v>
      </c>
      <c r="H459" s="118">
        <f t="shared" si="69"/>
        <v>0</v>
      </c>
      <c r="I459" s="118">
        <f t="shared" si="70"/>
        <v>0</v>
      </c>
      <c r="J459" s="119" t="e">
        <f t="shared" si="71"/>
        <v>#VALUE!</v>
      </c>
      <c r="K459" s="175" t="str">
        <f t="shared" si="72"/>
        <v>XX</v>
      </c>
      <c r="L459" s="118" t="e">
        <f t="shared" si="73"/>
        <v>#VALUE!</v>
      </c>
      <c r="M459" s="201"/>
    </row>
    <row r="460" spans="1:13" ht="12.75" customHeight="1">
      <c r="A460" s="135" t="s">
        <v>28</v>
      </c>
      <c r="B460" s="197"/>
      <c r="C460" s="198"/>
      <c r="D460" s="236"/>
      <c r="E460" s="132">
        <f t="shared" si="67"/>
        <v>0</v>
      </c>
      <c r="F460" s="236"/>
      <c r="G460" s="118">
        <f t="shared" si="68"/>
        <v>0</v>
      </c>
      <c r="H460" s="118">
        <f t="shared" si="69"/>
        <v>0</v>
      </c>
      <c r="I460" s="118">
        <f t="shared" si="70"/>
        <v>0</v>
      </c>
      <c r="J460" s="119" t="e">
        <f t="shared" si="71"/>
        <v>#VALUE!</v>
      </c>
      <c r="K460" s="175" t="str">
        <f t="shared" si="72"/>
        <v>XX</v>
      </c>
      <c r="L460" s="118" t="e">
        <f t="shared" si="73"/>
        <v>#VALUE!</v>
      </c>
      <c r="M460" s="201"/>
    </row>
    <row r="461" spans="1:13" ht="12.75" customHeight="1">
      <c r="A461" s="136" t="s">
        <v>795</v>
      </c>
      <c r="B461" s="118">
        <v>45.49</v>
      </c>
      <c r="C461" s="159" t="s">
        <v>224</v>
      </c>
      <c r="D461" s="121"/>
      <c r="E461" s="132">
        <f t="shared" si="67"/>
        <v>0</v>
      </c>
      <c r="F461" s="121"/>
      <c r="G461" s="118">
        <f t="shared" si="68"/>
        <v>0</v>
      </c>
      <c r="H461" s="118">
        <f t="shared" si="69"/>
        <v>0</v>
      </c>
      <c r="I461" s="118">
        <f t="shared" si="70"/>
        <v>0</v>
      </c>
      <c r="J461" s="119" t="e">
        <f t="shared" si="71"/>
        <v>#VALUE!</v>
      </c>
      <c r="K461" s="175" t="str">
        <f t="shared" si="72"/>
        <v>XX</v>
      </c>
      <c r="L461" s="118" t="e">
        <f t="shared" si="73"/>
        <v>#VALUE!</v>
      </c>
      <c r="M461" s="201"/>
    </row>
    <row r="462" spans="1:13" ht="12.75" customHeight="1">
      <c r="A462" s="135" t="s">
        <v>448</v>
      </c>
      <c r="B462" s="197"/>
      <c r="C462" s="198"/>
      <c r="D462" s="236"/>
      <c r="E462" s="132">
        <f t="shared" si="67"/>
        <v>0</v>
      </c>
      <c r="F462" s="236"/>
      <c r="G462" s="118">
        <f t="shared" si="68"/>
        <v>0</v>
      </c>
      <c r="H462" s="118">
        <f t="shared" si="69"/>
        <v>0</v>
      </c>
      <c r="I462" s="118">
        <f t="shared" si="70"/>
        <v>0</v>
      </c>
      <c r="J462" s="119" t="e">
        <f t="shared" si="71"/>
        <v>#VALUE!</v>
      </c>
      <c r="K462" s="175" t="str">
        <f t="shared" si="72"/>
        <v>XX</v>
      </c>
      <c r="L462" s="118" t="e">
        <f t="shared" si="73"/>
        <v>#VALUE!</v>
      </c>
      <c r="M462" s="201"/>
    </row>
    <row r="463" spans="1:13" ht="12.75" customHeight="1">
      <c r="A463" s="135" t="s">
        <v>29</v>
      </c>
      <c r="B463" s="118"/>
      <c r="C463" s="159"/>
      <c r="D463" s="121"/>
      <c r="E463" s="132">
        <f t="shared" si="67"/>
        <v>0</v>
      </c>
      <c r="F463" s="121"/>
      <c r="G463" s="118">
        <f t="shared" si="68"/>
        <v>0</v>
      </c>
      <c r="H463" s="118">
        <f t="shared" si="69"/>
        <v>0</v>
      </c>
      <c r="I463" s="118">
        <f t="shared" si="70"/>
        <v>0</v>
      </c>
      <c r="J463" s="119" t="e">
        <f t="shared" si="71"/>
        <v>#VALUE!</v>
      </c>
      <c r="K463" s="175" t="str">
        <f t="shared" si="72"/>
        <v>XX</v>
      </c>
      <c r="L463" s="118" t="e">
        <f t="shared" si="73"/>
        <v>#VALUE!</v>
      </c>
      <c r="M463" s="201"/>
    </row>
    <row r="464" spans="1:13" ht="12.75" customHeight="1">
      <c r="A464" s="136" t="s">
        <v>581</v>
      </c>
      <c r="B464" s="118">
        <v>2.13</v>
      </c>
      <c r="C464" s="159" t="s">
        <v>224</v>
      </c>
      <c r="D464" s="121"/>
      <c r="E464" s="132">
        <f t="shared" si="67"/>
        <v>0</v>
      </c>
      <c r="F464" s="121"/>
      <c r="G464" s="118">
        <f t="shared" si="68"/>
        <v>0</v>
      </c>
      <c r="H464" s="118">
        <f t="shared" si="69"/>
        <v>0</v>
      </c>
      <c r="I464" s="118">
        <f t="shared" si="70"/>
        <v>0</v>
      </c>
      <c r="J464" s="119" t="e">
        <f t="shared" si="71"/>
        <v>#VALUE!</v>
      </c>
      <c r="K464" s="175" t="str">
        <f t="shared" si="72"/>
        <v>XX</v>
      </c>
      <c r="L464" s="118" t="e">
        <f t="shared" si="73"/>
        <v>#VALUE!</v>
      </c>
      <c r="M464" s="201"/>
    </row>
    <row r="465" spans="1:13" ht="12.75" customHeight="1">
      <c r="A465" s="176" t="s">
        <v>162</v>
      </c>
      <c r="B465" s="177"/>
      <c r="C465" s="178"/>
      <c r="D465" s="235"/>
      <c r="E465" s="133"/>
      <c r="F465" s="235"/>
      <c r="G465" s="122"/>
      <c r="H465" s="122"/>
      <c r="I465" s="122"/>
      <c r="J465" s="123"/>
      <c r="K465" s="179"/>
      <c r="L465" s="122"/>
      <c r="M465" s="117" t="e">
        <f>SUM(L466:L477)</f>
        <v>#VALUE!</v>
      </c>
    </row>
    <row r="466" spans="1:13" ht="12.75" customHeight="1">
      <c r="A466" s="135" t="s">
        <v>4</v>
      </c>
      <c r="B466" s="197"/>
      <c r="C466" s="198"/>
      <c r="D466" s="236"/>
      <c r="E466" s="132">
        <f t="shared" ref="E466:E518" si="74">D466*B466</f>
        <v>0</v>
      </c>
      <c r="F466" s="236"/>
      <c r="G466" s="118">
        <f t="shared" si="68"/>
        <v>0</v>
      </c>
      <c r="H466" s="118">
        <f t="shared" si="69"/>
        <v>0</v>
      </c>
      <c r="I466" s="118">
        <f t="shared" si="70"/>
        <v>0</v>
      </c>
      <c r="J466" s="119" t="e">
        <f t="shared" si="71"/>
        <v>#VALUE!</v>
      </c>
      <c r="K466" s="175" t="str">
        <f t="shared" si="72"/>
        <v>XX</v>
      </c>
      <c r="L466" s="118" t="e">
        <f t="shared" si="73"/>
        <v>#VALUE!</v>
      </c>
      <c r="M466" s="201"/>
    </row>
    <row r="467" spans="1:13" s="111" customFormat="1" ht="15" customHeight="1">
      <c r="A467" s="136" t="s">
        <v>583</v>
      </c>
      <c r="B467" s="118">
        <v>2505.52</v>
      </c>
      <c r="C467" s="159" t="s">
        <v>224</v>
      </c>
      <c r="D467" s="121"/>
      <c r="E467" s="132">
        <f t="shared" si="74"/>
        <v>0</v>
      </c>
      <c r="F467" s="121"/>
      <c r="G467" s="118">
        <f t="shared" si="68"/>
        <v>0</v>
      </c>
      <c r="H467" s="118">
        <f t="shared" si="69"/>
        <v>0</v>
      </c>
      <c r="I467" s="118">
        <f t="shared" si="70"/>
        <v>0</v>
      </c>
      <c r="J467" s="119" t="e">
        <f t="shared" si="71"/>
        <v>#VALUE!</v>
      </c>
      <c r="K467" s="175" t="str">
        <f t="shared" si="72"/>
        <v>XX</v>
      </c>
      <c r="L467" s="118" t="e">
        <f t="shared" si="73"/>
        <v>#VALUE!</v>
      </c>
      <c r="M467" s="201"/>
    </row>
    <row r="468" spans="1:13" ht="12.75" customHeight="1">
      <c r="A468" s="135" t="s">
        <v>453</v>
      </c>
      <c r="B468" s="197"/>
      <c r="C468" s="198"/>
      <c r="D468" s="236"/>
      <c r="E468" s="132">
        <f t="shared" si="74"/>
        <v>0</v>
      </c>
      <c r="F468" s="236"/>
      <c r="G468" s="118">
        <f t="shared" si="68"/>
        <v>0</v>
      </c>
      <c r="H468" s="118">
        <f t="shared" si="69"/>
        <v>0</v>
      </c>
      <c r="I468" s="118">
        <f t="shared" si="70"/>
        <v>0</v>
      </c>
      <c r="J468" s="119" t="e">
        <f t="shared" si="71"/>
        <v>#VALUE!</v>
      </c>
      <c r="K468" s="175" t="str">
        <f t="shared" si="72"/>
        <v>XX</v>
      </c>
      <c r="L468" s="118" t="e">
        <f t="shared" si="73"/>
        <v>#VALUE!</v>
      </c>
      <c r="M468" s="201"/>
    </row>
    <row r="469" spans="1:13" ht="12.75" customHeight="1">
      <c r="A469" s="136" t="s">
        <v>584</v>
      </c>
      <c r="B469" s="118">
        <v>2505.52</v>
      </c>
      <c r="C469" s="159" t="s">
        <v>224</v>
      </c>
      <c r="D469" s="121"/>
      <c r="E469" s="132">
        <f t="shared" si="74"/>
        <v>0</v>
      </c>
      <c r="F469" s="121"/>
      <c r="G469" s="118">
        <f t="shared" si="68"/>
        <v>0</v>
      </c>
      <c r="H469" s="118">
        <f t="shared" si="69"/>
        <v>0</v>
      </c>
      <c r="I469" s="118">
        <f t="shared" si="70"/>
        <v>0</v>
      </c>
      <c r="J469" s="119" t="e">
        <f t="shared" si="71"/>
        <v>#VALUE!</v>
      </c>
      <c r="K469" s="175" t="str">
        <f t="shared" si="72"/>
        <v>XX</v>
      </c>
      <c r="L469" s="118" t="e">
        <f t="shared" si="73"/>
        <v>#VALUE!</v>
      </c>
      <c r="M469" s="201"/>
    </row>
    <row r="470" spans="1:13" ht="12.75" customHeight="1">
      <c r="A470" s="135" t="s">
        <v>1087</v>
      </c>
      <c r="B470" s="197"/>
      <c r="C470" s="198"/>
      <c r="D470" s="236"/>
      <c r="E470" s="132">
        <f t="shared" si="74"/>
        <v>0</v>
      </c>
      <c r="F470" s="236"/>
      <c r="G470" s="118">
        <f t="shared" si="68"/>
        <v>0</v>
      </c>
      <c r="H470" s="118">
        <f t="shared" si="69"/>
        <v>0</v>
      </c>
      <c r="I470" s="118">
        <f t="shared" si="70"/>
        <v>0</v>
      </c>
      <c r="J470" s="119" t="e">
        <f t="shared" si="71"/>
        <v>#VALUE!</v>
      </c>
      <c r="K470" s="175" t="str">
        <f t="shared" si="72"/>
        <v>XX</v>
      </c>
      <c r="L470" s="118" t="e">
        <f t="shared" si="73"/>
        <v>#VALUE!</v>
      </c>
      <c r="M470" s="201"/>
    </row>
    <row r="471" spans="1:13" ht="12.75" customHeight="1">
      <c r="A471" s="136" t="s">
        <v>1088</v>
      </c>
      <c r="B471" s="118">
        <v>57</v>
      </c>
      <c r="C471" s="159" t="s">
        <v>224</v>
      </c>
      <c r="D471" s="121"/>
      <c r="E471" s="132">
        <f t="shared" si="74"/>
        <v>0</v>
      </c>
      <c r="F471" s="121"/>
      <c r="G471" s="118">
        <f t="shared" si="68"/>
        <v>0</v>
      </c>
      <c r="H471" s="118">
        <f t="shared" si="69"/>
        <v>0</v>
      </c>
      <c r="I471" s="118">
        <f t="shared" si="70"/>
        <v>0</v>
      </c>
      <c r="J471" s="119" t="e">
        <f t="shared" si="71"/>
        <v>#VALUE!</v>
      </c>
      <c r="K471" s="175" t="str">
        <f t="shared" si="72"/>
        <v>XX</v>
      </c>
      <c r="L471" s="118" t="e">
        <f t="shared" si="73"/>
        <v>#VALUE!</v>
      </c>
      <c r="M471" s="201"/>
    </row>
    <row r="472" spans="1:13" ht="12.75" customHeight="1">
      <c r="A472" s="135" t="s">
        <v>454</v>
      </c>
      <c r="B472" s="197"/>
      <c r="C472" s="198"/>
      <c r="D472" s="236"/>
      <c r="E472" s="132">
        <f t="shared" si="74"/>
        <v>0</v>
      </c>
      <c r="F472" s="236"/>
      <c r="G472" s="118">
        <f t="shared" si="68"/>
        <v>0</v>
      </c>
      <c r="H472" s="118">
        <f t="shared" si="69"/>
        <v>0</v>
      </c>
      <c r="I472" s="118">
        <f t="shared" si="70"/>
        <v>0</v>
      </c>
      <c r="J472" s="119" t="e">
        <f t="shared" si="71"/>
        <v>#VALUE!</v>
      </c>
      <c r="K472" s="175" t="str">
        <f t="shared" si="72"/>
        <v>XX</v>
      </c>
      <c r="L472" s="118" t="e">
        <f t="shared" si="73"/>
        <v>#VALUE!</v>
      </c>
      <c r="M472" s="201"/>
    </row>
    <row r="473" spans="1:13" ht="12.75" customHeight="1">
      <c r="A473" s="136" t="s">
        <v>455</v>
      </c>
      <c r="B473" s="118">
        <v>57.33</v>
      </c>
      <c r="C473" s="159" t="s">
        <v>224</v>
      </c>
      <c r="D473" s="121"/>
      <c r="E473" s="132">
        <f t="shared" si="74"/>
        <v>0</v>
      </c>
      <c r="F473" s="121"/>
      <c r="G473" s="118">
        <f t="shared" si="68"/>
        <v>0</v>
      </c>
      <c r="H473" s="118">
        <f t="shared" si="69"/>
        <v>0</v>
      </c>
      <c r="I473" s="118">
        <f t="shared" si="70"/>
        <v>0</v>
      </c>
      <c r="J473" s="119" t="e">
        <f t="shared" si="71"/>
        <v>#VALUE!</v>
      </c>
      <c r="K473" s="175" t="str">
        <f t="shared" si="72"/>
        <v>XX</v>
      </c>
      <c r="L473" s="118" t="e">
        <f t="shared" si="73"/>
        <v>#VALUE!</v>
      </c>
      <c r="M473" s="201"/>
    </row>
    <row r="474" spans="1:13" s="111" customFormat="1" ht="15" customHeight="1">
      <c r="A474" s="135" t="s">
        <v>456</v>
      </c>
      <c r="B474" s="197"/>
      <c r="C474" s="198"/>
      <c r="D474" s="236"/>
      <c r="E474" s="132">
        <f t="shared" si="74"/>
        <v>0</v>
      </c>
      <c r="F474" s="236"/>
      <c r="G474" s="118">
        <f t="shared" si="68"/>
        <v>0</v>
      </c>
      <c r="H474" s="118">
        <f t="shared" si="69"/>
        <v>0</v>
      </c>
      <c r="I474" s="118">
        <f t="shared" si="70"/>
        <v>0</v>
      </c>
      <c r="J474" s="119" t="e">
        <f t="shared" si="71"/>
        <v>#VALUE!</v>
      </c>
      <c r="K474" s="175" t="str">
        <f t="shared" si="72"/>
        <v>XX</v>
      </c>
      <c r="L474" s="118" t="e">
        <f t="shared" si="73"/>
        <v>#VALUE!</v>
      </c>
      <c r="M474" s="201"/>
    </row>
    <row r="475" spans="1:13" ht="12.75" customHeight="1">
      <c r="A475" s="136" t="s">
        <v>457</v>
      </c>
      <c r="B475" s="118">
        <v>284.67</v>
      </c>
      <c r="C475" s="159" t="s">
        <v>224</v>
      </c>
      <c r="D475" s="121"/>
      <c r="E475" s="132">
        <f t="shared" si="74"/>
        <v>0</v>
      </c>
      <c r="F475" s="121"/>
      <c r="G475" s="118">
        <f t="shared" si="68"/>
        <v>0</v>
      </c>
      <c r="H475" s="118">
        <f t="shared" si="69"/>
        <v>0</v>
      </c>
      <c r="I475" s="118">
        <f t="shared" si="70"/>
        <v>0</v>
      </c>
      <c r="J475" s="119" t="e">
        <f t="shared" si="71"/>
        <v>#VALUE!</v>
      </c>
      <c r="K475" s="175" t="str">
        <f t="shared" si="72"/>
        <v>XX</v>
      </c>
      <c r="L475" s="118" t="e">
        <f t="shared" si="73"/>
        <v>#VALUE!</v>
      </c>
      <c r="M475" s="201"/>
    </row>
    <row r="476" spans="1:13" ht="12.75" customHeight="1">
      <c r="A476" s="135" t="s">
        <v>458</v>
      </c>
      <c r="B476" s="197"/>
      <c r="C476" s="198"/>
      <c r="D476" s="236"/>
      <c r="E476" s="132">
        <f t="shared" si="74"/>
        <v>0</v>
      </c>
      <c r="F476" s="236"/>
      <c r="G476" s="118">
        <f t="shared" si="68"/>
        <v>0</v>
      </c>
      <c r="H476" s="118">
        <f t="shared" si="69"/>
        <v>0</v>
      </c>
      <c r="I476" s="118">
        <f t="shared" si="70"/>
        <v>0</v>
      </c>
      <c r="J476" s="119" t="e">
        <f t="shared" si="71"/>
        <v>#VALUE!</v>
      </c>
      <c r="K476" s="175" t="str">
        <f t="shared" si="72"/>
        <v>XX</v>
      </c>
      <c r="L476" s="118" t="e">
        <f t="shared" si="73"/>
        <v>#VALUE!</v>
      </c>
      <c r="M476" s="201"/>
    </row>
    <row r="477" spans="1:13" ht="12.75" customHeight="1">
      <c r="A477" s="136" t="s">
        <v>459</v>
      </c>
      <c r="B477" s="118">
        <v>284.67</v>
      </c>
      <c r="C477" s="159" t="s">
        <v>224</v>
      </c>
      <c r="D477" s="121"/>
      <c r="E477" s="132">
        <f t="shared" si="74"/>
        <v>0</v>
      </c>
      <c r="F477" s="121"/>
      <c r="G477" s="118">
        <f t="shared" ref="G477" si="75">F477*B477</f>
        <v>0</v>
      </c>
      <c r="H477" s="118">
        <f t="shared" ref="H477" si="76">+D477+F477</f>
        <v>0</v>
      </c>
      <c r="I477" s="118">
        <f t="shared" ref="I477" si="77">E477+G477</f>
        <v>0</v>
      </c>
      <c r="J477" s="119" t="e">
        <f t="shared" ref="J477" si="78">K477*I477</f>
        <v>#VALUE!</v>
      </c>
      <c r="K477" s="175" t="str">
        <f t="shared" si="72"/>
        <v>XX</v>
      </c>
      <c r="L477" s="118" t="e">
        <f t="shared" ref="L477" si="79">I477+J477</f>
        <v>#VALUE!</v>
      </c>
      <c r="M477" s="201"/>
    </row>
    <row r="478" spans="1:13" ht="12.75" customHeight="1">
      <c r="A478" s="176" t="s">
        <v>163</v>
      </c>
      <c r="B478" s="177"/>
      <c r="C478" s="178"/>
      <c r="D478" s="235"/>
      <c r="E478" s="133"/>
      <c r="F478" s="235"/>
      <c r="G478" s="122"/>
      <c r="H478" s="122"/>
      <c r="I478" s="122"/>
      <c r="J478" s="123"/>
      <c r="K478" s="179"/>
      <c r="L478" s="122"/>
      <c r="M478" s="117" t="e">
        <f>SUM(L479:L480)</f>
        <v>#VALUE!</v>
      </c>
    </row>
    <row r="479" spans="1:13" ht="12.75" customHeight="1">
      <c r="A479" s="135" t="s">
        <v>460</v>
      </c>
      <c r="B479" s="197"/>
      <c r="C479" s="198"/>
      <c r="D479" s="236"/>
      <c r="E479" s="132">
        <f t="shared" ref="E479:E480" si="80">D479*B479</f>
        <v>0</v>
      </c>
      <c r="F479" s="236"/>
      <c r="G479" s="118">
        <f t="shared" ref="G479:G480" si="81">F479*B479</f>
        <v>0</v>
      </c>
      <c r="H479" s="118">
        <f t="shared" ref="H479:H480" si="82">+D479+F479</f>
        <v>0</v>
      </c>
      <c r="I479" s="118">
        <f t="shared" ref="I479:I480" si="83">E479+G479</f>
        <v>0</v>
      </c>
      <c r="J479" s="119" t="e">
        <f t="shared" ref="J479:J480" si="84">K479*I479</f>
        <v>#VALUE!</v>
      </c>
      <c r="K479" s="175" t="str">
        <f t="shared" ref="K479:K518" si="85">$K$12</f>
        <v>XX</v>
      </c>
      <c r="L479" s="118" t="e">
        <f t="shared" ref="L479:L480" si="86">I479+J479</f>
        <v>#VALUE!</v>
      </c>
      <c r="M479" s="201"/>
    </row>
    <row r="480" spans="1:13" ht="12.75" customHeight="1">
      <c r="A480" s="136" t="s">
        <v>461</v>
      </c>
      <c r="B480" s="118">
        <v>711.81</v>
      </c>
      <c r="C480" s="159" t="s">
        <v>224</v>
      </c>
      <c r="D480" s="121"/>
      <c r="E480" s="132">
        <f t="shared" si="80"/>
        <v>0</v>
      </c>
      <c r="F480" s="121"/>
      <c r="G480" s="118">
        <f t="shared" si="81"/>
        <v>0</v>
      </c>
      <c r="H480" s="118">
        <f t="shared" si="82"/>
        <v>0</v>
      </c>
      <c r="I480" s="118">
        <f t="shared" si="83"/>
        <v>0</v>
      </c>
      <c r="J480" s="119" t="e">
        <f t="shared" si="84"/>
        <v>#VALUE!</v>
      </c>
      <c r="K480" s="175" t="str">
        <f t="shared" si="85"/>
        <v>XX</v>
      </c>
      <c r="L480" s="118" t="e">
        <f t="shared" si="86"/>
        <v>#VALUE!</v>
      </c>
      <c r="M480" s="201"/>
    </row>
    <row r="481" spans="1:13" ht="12.75" customHeight="1">
      <c r="A481" s="176" t="s">
        <v>199</v>
      </c>
      <c r="B481" s="177"/>
      <c r="C481" s="178"/>
      <c r="D481" s="235"/>
      <c r="E481" s="133"/>
      <c r="F481" s="235"/>
      <c r="G481" s="122"/>
      <c r="H481" s="122"/>
      <c r="I481" s="122"/>
      <c r="J481" s="123"/>
      <c r="K481" s="179"/>
      <c r="L481" s="122"/>
      <c r="M481" s="117" t="e">
        <f>SUM(L482:L485)</f>
        <v>#VALUE!</v>
      </c>
    </row>
    <row r="482" spans="1:13" ht="12.75" customHeight="1">
      <c r="A482" s="135" t="s">
        <v>124</v>
      </c>
      <c r="B482" s="118"/>
      <c r="C482" s="159"/>
      <c r="D482" s="121"/>
      <c r="E482" s="132">
        <f t="shared" si="74"/>
        <v>0</v>
      </c>
      <c r="F482" s="121"/>
      <c r="G482" s="118">
        <f t="shared" ref="G482:G485" si="87">F482*B482</f>
        <v>0</v>
      </c>
      <c r="H482" s="118">
        <f t="shared" ref="H482:H485" si="88">+D482+F482</f>
        <v>0</v>
      </c>
      <c r="I482" s="118">
        <f t="shared" ref="I482:I485" si="89">E482+G482</f>
        <v>0</v>
      </c>
      <c r="J482" s="119" t="e">
        <f t="shared" ref="J482:J485" si="90">K482*I482</f>
        <v>#VALUE!</v>
      </c>
      <c r="K482" s="175" t="str">
        <f t="shared" si="85"/>
        <v>XX</v>
      </c>
      <c r="L482" s="118" t="e">
        <f t="shared" ref="L482:L485" si="91">I482+J482</f>
        <v>#VALUE!</v>
      </c>
      <c r="M482" s="201"/>
    </row>
    <row r="483" spans="1:13" ht="12.75" customHeight="1">
      <c r="A483" s="135" t="s">
        <v>125</v>
      </c>
      <c r="B483" s="197"/>
      <c r="C483" s="198"/>
      <c r="D483" s="236"/>
      <c r="E483" s="132">
        <f t="shared" si="74"/>
        <v>0</v>
      </c>
      <c r="F483" s="236"/>
      <c r="G483" s="118">
        <f t="shared" si="87"/>
        <v>0</v>
      </c>
      <c r="H483" s="118">
        <f t="shared" si="88"/>
        <v>0</v>
      </c>
      <c r="I483" s="118">
        <f t="shared" si="89"/>
        <v>0</v>
      </c>
      <c r="J483" s="119" t="e">
        <f t="shared" si="90"/>
        <v>#VALUE!</v>
      </c>
      <c r="K483" s="175" t="str">
        <f t="shared" si="85"/>
        <v>XX</v>
      </c>
      <c r="L483" s="118" t="e">
        <f t="shared" si="91"/>
        <v>#VALUE!</v>
      </c>
      <c r="M483" s="201"/>
    </row>
    <row r="484" spans="1:13" ht="12.75" customHeight="1">
      <c r="A484" s="180" t="s">
        <v>637</v>
      </c>
      <c r="B484" s="118">
        <v>85.15</v>
      </c>
      <c r="C484" s="159" t="s">
        <v>224</v>
      </c>
      <c r="D484" s="121"/>
      <c r="E484" s="132">
        <f t="shared" si="74"/>
        <v>0</v>
      </c>
      <c r="F484" s="121"/>
      <c r="G484" s="118">
        <f t="shared" si="87"/>
        <v>0</v>
      </c>
      <c r="H484" s="118">
        <f t="shared" si="88"/>
        <v>0</v>
      </c>
      <c r="I484" s="118">
        <f t="shared" si="89"/>
        <v>0</v>
      </c>
      <c r="J484" s="119" t="e">
        <f t="shared" si="90"/>
        <v>#VALUE!</v>
      </c>
      <c r="K484" s="175" t="str">
        <f t="shared" si="85"/>
        <v>XX</v>
      </c>
      <c r="L484" s="118" t="e">
        <f t="shared" si="91"/>
        <v>#VALUE!</v>
      </c>
      <c r="M484" s="201"/>
    </row>
    <row r="485" spans="1:13" ht="12.75" customHeight="1">
      <c r="A485" s="136" t="s">
        <v>1164</v>
      </c>
      <c r="B485" s="118">
        <v>12.77</v>
      </c>
      <c r="C485" s="159" t="s">
        <v>227</v>
      </c>
      <c r="D485" s="121"/>
      <c r="E485" s="132">
        <f t="shared" si="74"/>
        <v>0</v>
      </c>
      <c r="F485" s="121"/>
      <c r="G485" s="118">
        <f t="shared" si="87"/>
        <v>0</v>
      </c>
      <c r="H485" s="118">
        <f t="shared" si="88"/>
        <v>0</v>
      </c>
      <c r="I485" s="118">
        <f t="shared" si="89"/>
        <v>0</v>
      </c>
      <c r="J485" s="119" t="e">
        <f t="shared" si="90"/>
        <v>#VALUE!</v>
      </c>
      <c r="K485" s="175" t="str">
        <f t="shared" si="85"/>
        <v>XX</v>
      </c>
      <c r="L485" s="118" t="e">
        <f t="shared" si="91"/>
        <v>#VALUE!</v>
      </c>
      <c r="M485" s="201"/>
    </row>
    <row r="486" spans="1:13" ht="12.75" customHeight="1">
      <c r="A486" s="176" t="s">
        <v>200</v>
      </c>
      <c r="B486" s="177"/>
      <c r="C486" s="178"/>
      <c r="D486" s="235"/>
      <c r="E486" s="133"/>
      <c r="F486" s="235"/>
      <c r="G486" s="122"/>
      <c r="H486" s="122"/>
      <c r="I486" s="122"/>
      <c r="J486" s="123"/>
      <c r="K486" s="179"/>
      <c r="L486" s="122"/>
      <c r="M486" s="117" t="e">
        <f>SUM(L487:L493)</f>
        <v>#VALUE!</v>
      </c>
    </row>
    <row r="487" spans="1:13" s="111" customFormat="1" ht="12.75" customHeight="1">
      <c r="A487" s="135" t="s">
        <v>1165</v>
      </c>
      <c r="B487" s="197"/>
      <c r="C487" s="198"/>
      <c r="D487" s="236"/>
      <c r="E487" s="132">
        <f t="shared" si="74"/>
        <v>0</v>
      </c>
      <c r="F487" s="236"/>
      <c r="G487" s="118">
        <f t="shared" ref="G487:G501" si="92">F487*B487</f>
        <v>0</v>
      </c>
      <c r="H487" s="118">
        <f t="shared" ref="H487:H501" si="93">+D487+F487</f>
        <v>0</v>
      </c>
      <c r="I487" s="118">
        <f t="shared" ref="I487:I501" si="94">E487+G487</f>
        <v>0</v>
      </c>
      <c r="J487" s="119" t="e">
        <f t="shared" ref="J487:J501" si="95">K487*I487</f>
        <v>#VALUE!</v>
      </c>
      <c r="K487" s="175" t="str">
        <f t="shared" si="85"/>
        <v>XX</v>
      </c>
      <c r="L487" s="118" t="e">
        <f t="shared" ref="L487:L501" si="96">I487+J487</f>
        <v>#VALUE!</v>
      </c>
      <c r="M487" s="201"/>
    </row>
    <row r="488" spans="1:13" ht="12.75" customHeight="1">
      <c r="A488" s="136" t="s">
        <v>1166</v>
      </c>
      <c r="B488" s="118">
        <v>9.64</v>
      </c>
      <c r="C488" s="159" t="s">
        <v>224</v>
      </c>
      <c r="D488" s="121"/>
      <c r="E488" s="132">
        <f t="shared" si="74"/>
        <v>0</v>
      </c>
      <c r="F488" s="121"/>
      <c r="G488" s="118">
        <f t="shared" si="92"/>
        <v>0</v>
      </c>
      <c r="H488" s="118">
        <f t="shared" si="93"/>
        <v>0</v>
      </c>
      <c r="I488" s="118">
        <f t="shared" si="94"/>
        <v>0</v>
      </c>
      <c r="J488" s="119" t="e">
        <f t="shared" si="95"/>
        <v>#VALUE!</v>
      </c>
      <c r="K488" s="175" t="str">
        <f t="shared" si="85"/>
        <v>XX</v>
      </c>
      <c r="L488" s="118" t="e">
        <f t="shared" si="96"/>
        <v>#VALUE!</v>
      </c>
      <c r="M488" s="201"/>
    </row>
    <row r="489" spans="1:13" ht="12.75" customHeight="1">
      <c r="A489" s="136" t="s">
        <v>1167</v>
      </c>
      <c r="B489" s="118">
        <v>4</v>
      </c>
      <c r="C489" s="159" t="s">
        <v>243</v>
      </c>
      <c r="D489" s="121"/>
      <c r="E489" s="132">
        <f t="shared" si="74"/>
        <v>0</v>
      </c>
      <c r="F489" s="121"/>
      <c r="G489" s="118">
        <f t="shared" si="92"/>
        <v>0</v>
      </c>
      <c r="H489" s="118">
        <f t="shared" si="93"/>
        <v>0</v>
      </c>
      <c r="I489" s="118">
        <f t="shared" si="94"/>
        <v>0</v>
      </c>
      <c r="J489" s="119" t="e">
        <f t="shared" si="95"/>
        <v>#VALUE!</v>
      </c>
      <c r="K489" s="175" t="str">
        <f t="shared" si="85"/>
        <v>XX</v>
      </c>
      <c r="L489" s="118" t="e">
        <f t="shared" si="96"/>
        <v>#VALUE!</v>
      </c>
      <c r="M489" s="201"/>
    </row>
    <row r="490" spans="1:13" ht="15" customHeight="1">
      <c r="A490" s="136" t="s">
        <v>1168</v>
      </c>
      <c r="B490" s="118">
        <v>3</v>
      </c>
      <c r="C490" s="159" t="s">
        <v>317</v>
      </c>
      <c r="D490" s="121"/>
      <c r="E490" s="132">
        <f t="shared" si="74"/>
        <v>0</v>
      </c>
      <c r="F490" s="121"/>
      <c r="G490" s="118">
        <f t="shared" si="92"/>
        <v>0</v>
      </c>
      <c r="H490" s="118">
        <f t="shared" si="93"/>
        <v>0</v>
      </c>
      <c r="I490" s="118">
        <f t="shared" si="94"/>
        <v>0</v>
      </c>
      <c r="J490" s="119" t="e">
        <f t="shared" si="95"/>
        <v>#VALUE!</v>
      </c>
      <c r="K490" s="175" t="str">
        <f t="shared" si="85"/>
        <v>XX</v>
      </c>
      <c r="L490" s="118" t="e">
        <f t="shared" si="96"/>
        <v>#VALUE!</v>
      </c>
      <c r="M490" s="201"/>
    </row>
    <row r="491" spans="1:13" ht="12.75" customHeight="1">
      <c r="A491" s="136" t="s">
        <v>1169</v>
      </c>
      <c r="B491" s="118">
        <v>6.6</v>
      </c>
      <c r="C491" s="159" t="s">
        <v>243</v>
      </c>
      <c r="D491" s="121"/>
      <c r="E491" s="132">
        <f t="shared" si="74"/>
        <v>0</v>
      </c>
      <c r="F491" s="121"/>
      <c r="G491" s="118">
        <f t="shared" si="92"/>
        <v>0</v>
      </c>
      <c r="H491" s="118">
        <f t="shared" si="93"/>
        <v>0</v>
      </c>
      <c r="I491" s="118">
        <f t="shared" si="94"/>
        <v>0</v>
      </c>
      <c r="J491" s="119" t="e">
        <f t="shared" si="95"/>
        <v>#VALUE!</v>
      </c>
      <c r="K491" s="175" t="str">
        <f t="shared" si="85"/>
        <v>XX</v>
      </c>
      <c r="L491" s="118" t="e">
        <f t="shared" si="96"/>
        <v>#VALUE!</v>
      </c>
      <c r="M491" s="201"/>
    </row>
    <row r="492" spans="1:13" ht="12.75" customHeight="1">
      <c r="A492" s="135" t="s">
        <v>468</v>
      </c>
      <c r="B492" s="197"/>
      <c r="C492" s="198"/>
      <c r="D492" s="236"/>
      <c r="E492" s="132">
        <f t="shared" si="74"/>
        <v>0</v>
      </c>
      <c r="F492" s="236"/>
      <c r="G492" s="118">
        <f t="shared" si="92"/>
        <v>0</v>
      </c>
      <c r="H492" s="118">
        <f t="shared" si="93"/>
        <v>0</v>
      </c>
      <c r="I492" s="118">
        <f t="shared" si="94"/>
        <v>0</v>
      </c>
      <c r="J492" s="119" t="e">
        <f t="shared" si="95"/>
        <v>#VALUE!</v>
      </c>
      <c r="K492" s="175" t="str">
        <f t="shared" si="85"/>
        <v>XX</v>
      </c>
      <c r="L492" s="118" t="e">
        <f t="shared" si="96"/>
        <v>#VALUE!</v>
      </c>
      <c r="M492" s="120"/>
    </row>
    <row r="493" spans="1:13" ht="12.75" customHeight="1">
      <c r="A493" s="180" t="s">
        <v>469</v>
      </c>
      <c r="B493" s="118">
        <v>2</v>
      </c>
      <c r="C493" s="159" t="s">
        <v>248</v>
      </c>
      <c r="D493" s="121"/>
      <c r="E493" s="132">
        <f t="shared" si="74"/>
        <v>0</v>
      </c>
      <c r="F493" s="121"/>
      <c r="G493" s="118">
        <f t="shared" si="92"/>
        <v>0</v>
      </c>
      <c r="H493" s="118">
        <f t="shared" si="93"/>
        <v>0</v>
      </c>
      <c r="I493" s="118">
        <f t="shared" si="94"/>
        <v>0</v>
      </c>
      <c r="J493" s="119" t="e">
        <f t="shared" si="95"/>
        <v>#VALUE!</v>
      </c>
      <c r="K493" s="175" t="str">
        <f t="shared" si="85"/>
        <v>XX</v>
      </c>
      <c r="L493" s="118" t="e">
        <f t="shared" si="96"/>
        <v>#VALUE!</v>
      </c>
      <c r="M493" s="120"/>
    </row>
    <row r="494" spans="1:13" ht="12.75" customHeight="1">
      <c r="A494" s="176" t="s">
        <v>799</v>
      </c>
      <c r="B494" s="177"/>
      <c r="C494" s="178"/>
      <c r="D494" s="235"/>
      <c r="E494" s="133"/>
      <c r="F494" s="235"/>
      <c r="G494" s="122"/>
      <c r="H494" s="122"/>
      <c r="I494" s="122"/>
      <c r="J494" s="123"/>
      <c r="K494" s="179"/>
      <c r="L494" s="122"/>
      <c r="M494" s="117" t="e">
        <f>SUM(L495:L501)</f>
        <v>#VALUE!</v>
      </c>
    </row>
    <row r="495" spans="1:13" s="111" customFormat="1" ht="15" customHeight="1">
      <c r="A495" s="135" t="s">
        <v>800</v>
      </c>
      <c r="B495" s="118"/>
      <c r="C495" s="159"/>
      <c r="D495" s="121"/>
      <c r="E495" s="132">
        <f t="shared" si="74"/>
        <v>0</v>
      </c>
      <c r="F495" s="121"/>
      <c r="G495" s="118">
        <f t="shared" si="92"/>
        <v>0</v>
      </c>
      <c r="H495" s="118">
        <f t="shared" si="93"/>
        <v>0</v>
      </c>
      <c r="I495" s="118">
        <f t="shared" si="94"/>
        <v>0</v>
      </c>
      <c r="J495" s="119" t="e">
        <f t="shared" si="95"/>
        <v>#VALUE!</v>
      </c>
      <c r="K495" s="175" t="str">
        <f t="shared" si="85"/>
        <v>XX</v>
      </c>
      <c r="L495" s="118" t="e">
        <f t="shared" si="96"/>
        <v>#VALUE!</v>
      </c>
      <c r="M495" s="120"/>
    </row>
    <row r="496" spans="1:13" s="111" customFormat="1" ht="12.75" customHeight="1">
      <c r="A496" s="135" t="s">
        <v>801</v>
      </c>
      <c r="B496" s="118"/>
      <c r="C496" s="159"/>
      <c r="D496" s="121"/>
      <c r="E496" s="132">
        <f t="shared" si="74"/>
        <v>0</v>
      </c>
      <c r="F496" s="121"/>
      <c r="G496" s="118">
        <f t="shared" si="92"/>
        <v>0</v>
      </c>
      <c r="H496" s="118">
        <f t="shared" si="93"/>
        <v>0</v>
      </c>
      <c r="I496" s="118">
        <f t="shared" si="94"/>
        <v>0</v>
      </c>
      <c r="J496" s="119" t="e">
        <f t="shared" si="95"/>
        <v>#VALUE!</v>
      </c>
      <c r="K496" s="175" t="str">
        <f t="shared" si="85"/>
        <v>XX</v>
      </c>
      <c r="L496" s="118" t="e">
        <f t="shared" si="96"/>
        <v>#VALUE!</v>
      </c>
      <c r="M496" s="120"/>
    </row>
    <row r="497" spans="1:13" s="111" customFormat="1" ht="12.75" customHeight="1">
      <c r="A497" s="136" t="s">
        <v>802</v>
      </c>
      <c r="B497" s="118">
        <v>4</v>
      </c>
      <c r="C497" s="159" t="s">
        <v>243</v>
      </c>
      <c r="D497" s="121"/>
      <c r="E497" s="132">
        <f t="shared" si="74"/>
        <v>0</v>
      </c>
      <c r="F497" s="121"/>
      <c r="G497" s="118">
        <f t="shared" si="92"/>
        <v>0</v>
      </c>
      <c r="H497" s="118">
        <f t="shared" si="93"/>
        <v>0</v>
      </c>
      <c r="I497" s="118">
        <f t="shared" si="94"/>
        <v>0</v>
      </c>
      <c r="J497" s="119" t="e">
        <f t="shared" si="95"/>
        <v>#VALUE!</v>
      </c>
      <c r="K497" s="175" t="str">
        <f t="shared" si="85"/>
        <v>XX</v>
      </c>
      <c r="L497" s="118" t="e">
        <f t="shared" si="96"/>
        <v>#VALUE!</v>
      </c>
      <c r="M497" s="120"/>
    </row>
    <row r="498" spans="1:13" s="111" customFormat="1" ht="12.75" customHeight="1">
      <c r="A498" s="136" t="s">
        <v>803</v>
      </c>
      <c r="B498" s="118">
        <v>43.4</v>
      </c>
      <c r="C498" s="159" t="s">
        <v>243</v>
      </c>
      <c r="D498" s="121"/>
      <c r="E498" s="132">
        <f t="shared" si="74"/>
        <v>0</v>
      </c>
      <c r="F498" s="121"/>
      <c r="G498" s="118">
        <f t="shared" si="92"/>
        <v>0</v>
      </c>
      <c r="H498" s="118">
        <f t="shared" si="93"/>
        <v>0</v>
      </c>
      <c r="I498" s="118">
        <f t="shared" si="94"/>
        <v>0</v>
      </c>
      <c r="J498" s="119" t="e">
        <f t="shared" si="95"/>
        <v>#VALUE!</v>
      </c>
      <c r="K498" s="175" t="str">
        <f t="shared" si="85"/>
        <v>XX</v>
      </c>
      <c r="L498" s="118" t="e">
        <f t="shared" si="96"/>
        <v>#VALUE!</v>
      </c>
      <c r="M498" s="120"/>
    </row>
    <row r="499" spans="1:13" s="111" customFormat="1" ht="12.75" customHeight="1">
      <c r="A499" s="136" t="s">
        <v>931</v>
      </c>
      <c r="B499" s="118">
        <v>47.4</v>
      </c>
      <c r="C499" s="159" t="s">
        <v>243</v>
      </c>
      <c r="D499" s="121"/>
      <c r="E499" s="132">
        <f t="shared" si="74"/>
        <v>0</v>
      </c>
      <c r="F499" s="121"/>
      <c r="G499" s="118">
        <f t="shared" si="92"/>
        <v>0</v>
      </c>
      <c r="H499" s="118">
        <f t="shared" si="93"/>
        <v>0</v>
      </c>
      <c r="I499" s="118">
        <f t="shared" si="94"/>
        <v>0</v>
      </c>
      <c r="J499" s="119" t="e">
        <f t="shared" si="95"/>
        <v>#VALUE!</v>
      </c>
      <c r="K499" s="175" t="str">
        <f t="shared" si="85"/>
        <v>XX</v>
      </c>
      <c r="L499" s="118" t="e">
        <f t="shared" si="96"/>
        <v>#VALUE!</v>
      </c>
      <c r="M499" s="120"/>
    </row>
    <row r="500" spans="1:13" s="111" customFormat="1" ht="12.75" customHeight="1">
      <c r="A500" s="136" t="s">
        <v>932</v>
      </c>
      <c r="B500" s="118">
        <v>94.8</v>
      </c>
      <c r="C500" s="159" t="s">
        <v>243</v>
      </c>
      <c r="D500" s="121"/>
      <c r="E500" s="132">
        <f t="shared" si="74"/>
        <v>0</v>
      </c>
      <c r="F500" s="121"/>
      <c r="G500" s="118">
        <f t="shared" si="92"/>
        <v>0</v>
      </c>
      <c r="H500" s="118">
        <f t="shared" si="93"/>
        <v>0</v>
      </c>
      <c r="I500" s="118">
        <f t="shared" si="94"/>
        <v>0</v>
      </c>
      <c r="J500" s="119" t="e">
        <f t="shared" si="95"/>
        <v>#VALUE!</v>
      </c>
      <c r="K500" s="175" t="str">
        <f t="shared" si="85"/>
        <v>XX</v>
      </c>
      <c r="L500" s="118" t="e">
        <f t="shared" si="96"/>
        <v>#VALUE!</v>
      </c>
      <c r="M500" s="120"/>
    </row>
    <row r="501" spans="1:13" ht="12.75" customHeight="1">
      <c r="A501" s="136" t="s">
        <v>933</v>
      </c>
      <c r="B501" s="118">
        <v>9</v>
      </c>
      <c r="C501" s="159" t="s">
        <v>248</v>
      </c>
      <c r="D501" s="121"/>
      <c r="E501" s="132">
        <f t="shared" si="74"/>
        <v>0</v>
      </c>
      <c r="F501" s="121"/>
      <c r="G501" s="118">
        <f t="shared" si="92"/>
        <v>0</v>
      </c>
      <c r="H501" s="118">
        <f t="shared" si="93"/>
        <v>0</v>
      </c>
      <c r="I501" s="118">
        <f t="shared" si="94"/>
        <v>0</v>
      </c>
      <c r="J501" s="119" t="e">
        <f t="shared" si="95"/>
        <v>#VALUE!</v>
      </c>
      <c r="K501" s="175" t="str">
        <f t="shared" si="85"/>
        <v>XX</v>
      </c>
      <c r="L501" s="118" t="e">
        <f t="shared" si="96"/>
        <v>#VALUE!</v>
      </c>
      <c r="M501" s="120"/>
    </row>
    <row r="502" spans="1:13" ht="12.75" customHeight="1">
      <c r="A502" s="176" t="s">
        <v>201</v>
      </c>
      <c r="B502" s="177"/>
      <c r="C502" s="178"/>
      <c r="D502" s="235"/>
      <c r="E502" s="133"/>
      <c r="F502" s="235"/>
      <c r="G502" s="122"/>
      <c r="H502" s="122"/>
      <c r="I502" s="122"/>
      <c r="J502" s="123"/>
      <c r="K502" s="179"/>
      <c r="L502" s="122"/>
      <c r="M502" s="117" t="e">
        <f>SUM(L503:L518)</f>
        <v>#VALUE!</v>
      </c>
    </row>
    <row r="503" spans="1:13" s="111" customFormat="1" ht="15" customHeight="1">
      <c r="A503" s="135" t="s">
        <v>470</v>
      </c>
      <c r="B503" s="118"/>
      <c r="C503" s="159"/>
      <c r="D503" s="121"/>
      <c r="E503" s="132">
        <f t="shared" si="74"/>
        <v>0</v>
      </c>
      <c r="F503" s="121"/>
      <c r="G503" s="118">
        <f t="shared" ref="G503:G518" si="97">F503*B503</f>
        <v>0</v>
      </c>
      <c r="H503" s="118">
        <f t="shared" ref="H503:H518" si="98">+D503+F503</f>
        <v>0</v>
      </c>
      <c r="I503" s="118">
        <f t="shared" ref="I503:I518" si="99">E503+G503</f>
        <v>0</v>
      </c>
      <c r="J503" s="119" t="e">
        <f t="shared" ref="J503:J518" si="100">K503*I503</f>
        <v>#VALUE!</v>
      </c>
      <c r="K503" s="175" t="str">
        <f t="shared" si="85"/>
        <v>XX</v>
      </c>
      <c r="L503" s="118" t="e">
        <f t="shared" ref="L503:L518" si="101">I503+J503</f>
        <v>#VALUE!</v>
      </c>
      <c r="M503" s="200"/>
    </row>
    <row r="504" spans="1:13" ht="12.75" customHeight="1">
      <c r="A504" s="136" t="s">
        <v>471</v>
      </c>
      <c r="B504" s="118">
        <v>145.65</v>
      </c>
      <c r="C504" s="159" t="s">
        <v>224</v>
      </c>
      <c r="D504" s="121"/>
      <c r="E504" s="132">
        <f t="shared" si="74"/>
        <v>0</v>
      </c>
      <c r="F504" s="121"/>
      <c r="G504" s="118">
        <f t="shared" si="97"/>
        <v>0</v>
      </c>
      <c r="H504" s="118">
        <f t="shared" si="98"/>
        <v>0</v>
      </c>
      <c r="I504" s="118">
        <f t="shared" si="99"/>
        <v>0</v>
      </c>
      <c r="J504" s="119" t="e">
        <f t="shared" si="100"/>
        <v>#VALUE!</v>
      </c>
      <c r="K504" s="175" t="str">
        <f t="shared" si="85"/>
        <v>XX</v>
      </c>
      <c r="L504" s="118" t="e">
        <f t="shared" si="101"/>
        <v>#VALUE!</v>
      </c>
      <c r="M504" s="120"/>
    </row>
    <row r="505" spans="1:13" ht="12.75" customHeight="1">
      <c r="A505" s="136" t="s">
        <v>934</v>
      </c>
      <c r="B505" s="118">
        <v>466.15</v>
      </c>
      <c r="C505" s="159" t="s">
        <v>224</v>
      </c>
      <c r="D505" s="121"/>
      <c r="E505" s="132">
        <f t="shared" si="74"/>
        <v>0</v>
      </c>
      <c r="F505" s="121"/>
      <c r="G505" s="118">
        <f t="shared" si="97"/>
        <v>0</v>
      </c>
      <c r="H505" s="118">
        <f t="shared" si="98"/>
        <v>0</v>
      </c>
      <c r="I505" s="118">
        <f t="shared" si="99"/>
        <v>0</v>
      </c>
      <c r="J505" s="119" t="e">
        <f t="shared" si="100"/>
        <v>#VALUE!</v>
      </c>
      <c r="K505" s="175" t="str">
        <f t="shared" si="85"/>
        <v>XX</v>
      </c>
      <c r="L505" s="118" t="e">
        <f t="shared" si="101"/>
        <v>#VALUE!</v>
      </c>
      <c r="M505" s="120"/>
    </row>
    <row r="506" spans="1:13" ht="12.75" customHeight="1">
      <c r="A506" s="135" t="s">
        <v>473</v>
      </c>
      <c r="B506" s="118"/>
      <c r="C506" s="159"/>
      <c r="D506" s="121"/>
      <c r="E506" s="132">
        <f t="shared" si="74"/>
        <v>0</v>
      </c>
      <c r="F506" s="121"/>
      <c r="G506" s="118">
        <f t="shared" si="97"/>
        <v>0</v>
      </c>
      <c r="H506" s="118">
        <f t="shared" si="98"/>
        <v>0</v>
      </c>
      <c r="I506" s="118">
        <f t="shared" si="99"/>
        <v>0</v>
      </c>
      <c r="J506" s="119" t="e">
        <f t="shared" si="100"/>
        <v>#VALUE!</v>
      </c>
      <c r="K506" s="175" t="str">
        <f t="shared" si="85"/>
        <v>XX</v>
      </c>
      <c r="L506" s="118" t="e">
        <f t="shared" si="101"/>
        <v>#VALUE!</v>
      </c>
      <c r="M506" s="120"/>
    </row>
    <row r="507" spans="1:13" ht="12.75" customHeight="1">
      <c r="A507" s="136" t="s">
        <v>474</v>
      </c>
      <c r="B507" s="118">
        <v>123.5</v>
      </c>
      <c r="C507" s="159" t="s">
        <v>224</v>
      </c>
      <c r="D507" s="121"/>
      <c r="E507" s="132">
        <f t="shared" si="74"/>
        <v>0</v>
      </c>
      <c r="F507" s="121"/>
      <c r="G507" s="118">
        <f t="shared" si="97"/>
        <v>0</v>
      </c>
      <c r="H507" s="118">
        <f t="shared" si="98"/>
        <v>0</v>
      </c>
      <c r="I507" s="118">
        <f t="shared" si="99"/>
        <v>0</v>
      </c>
      <c r="J507" s="119" t="e">
        <f t="shared" si="100"/>
        <v>#VALUE!</v>
      </c>
      <c r="K507" s="175" t="str">
        <f t="shared" si="85"/>
        <v>XX</v>
      </c>
      <c r="L507" s="118" t="e">
        <f t="shared" si="101"/>
        <v>#VALUE!</v>
      </c>
      <c r="M507" s="201"/>
    </row>
    <row r="508" spans="1:13" ht="12.75" customHeight="1">
      <c r="A508" s="135" t="s">
        <v>475</v>
      </c>
      <c r="B508" s="118"/>
      <c r="C508" s="159"/>
      <c r="D508" s="121"/>
      <c r="E508" s="132">
        <f t="shared" si="74"/>
        <v>0</v>
      </c>
      <c r="F508" s="121"/>
      <c r="G508" s="118">
        <f t="shared" si="97"/>
        <v>0</v>
      </c>
      <c r="H508" s="118">
        <f t="shared" si="98"/>
        <v>0</v>
      </c>
      <c r="I508" s="118">
        <f t="shared" si="99"/>
        <v>0</v>
      </c>
      <c r="J508" s="119" t="e">
        <f t="shared" si="100"/>
        <v>#VALUE!</v>
      </c>
      <c r="K508" s="175" t="str">
        <f t="shared" si="85"/>
        <v>XX</v>
      </c>
      <c r="L508" s="118" t="e">
        <f t="shared" si="101"/>
        <v>#VALUE!</v>
      </c>
      <c r="M508" s="120"/>
    </row>
    <row r="509" spans="1:13" ht="12.75" customHeight="1">
      <c r="A509" s="136" t="s">
        <v>935</v>
      </c>
      <c r="B509" s="118">
        <v>22.44</v>
      </c>
      <c r="C509" s="159" t="s">
        <v>224</v>
      </c>
      <c r="D509" s="121"/>
      <c r="E509" s="132">
        <f t="shared" si="74"/>
        <v>0</v>
      </c>
      <c r="F509" s="121"/>
      <c r="G509" s="118">
        <f t="shared" si="97"/>
        <v>0</v>
      </c>
      <c r="H509" s="118">
        <f t="shared" si="98"/>
        <v>0</v>
      </c>
      <c r="I509" s="118">
        <f t="shared" si="99"/>
        <v>0</v>
      </c>
      <c r="J509" s="119" t="e">
        <f t="shared" si="100"/>
        <v>#VALUE!</v>
      </c>
      <c r="K509" s="175" t="str">
        <f t="shared" si="85"/>
        <v>XX</v>
      </c>
      <c r="L509" s="118" t="e">
        <f t="shared" si="101"/>
        <v>#VALUE!</v>
      </c>
      <c r="M509" s="201"/>
    </row>
    <row r="510" spans="1:13" ht="12.75" customHeight="1">
      <c r="A510" s="135" t="s">
        <v>936</v>
      </c>
      <c r="B510" s="118"/>
      <c r="C510" s="159"/>
      <c r="D510" s="121"/>
      <c r="E510" s="132">
        <f t="shared" si="74"/>
        <v>0</v>
      </c>
      <c r="F510" s="121"/>
      <c r="G510" s="118">
        <f t="shared" si="97"/>
        <v>0</v>
      </c>
      <c r="H510" s="118">
        <f t="shared" si="98"/>
        <v>0</v>
      </c>
      <c r="I510" s="118">
        <f t="shared" si="99"/>
        <v>0</v>
      </c>
      <c r="J510" s="119" t="e">
        <f t="shared" si="100"/>
        <v>#VALUE!</v>
      </c>
      <c r="K510" s="175" t="str">
        <f t="shared" si="85"/>
        <v>XX</v>
      </c>
      <c r="L510" s="118" t="e">
        <f t="shared" si="101"/>
        <v>#VALUE!</v>
      </c>
      <c r="M510" s="120"/>
    </row>
    <row r="511" spans="1:13" s="111" customFormat="1" ht="15" customHeight="1">
      <c r="A511" s="136" t="s">
        <v>1170</v>
      </c>
      <c r="B511" s="118">
        <v>466.15</v>
      </c>
      <c r="C511" s="159" t="s">
        <v>224</v>
      </c>
      <c r="D511" s="121"/>
      <c r="E511" s="132">
        <f t="shared" si="74"/>
        <v>0</v>
      </c>
      <c r="F511" s="121"/>
      <c r="G511" s="118">
        <f t="shared" si="97"/>
        <v>0</v>
      </c>
      <c r="H511" s="118">
        <f t="shared" si="98"/>
        <v>0</v>
      </c>
      <c r="I511" s="118">
        <f t="shared" si="99"/>
        <v>0</v>
      </c>
      <c r="J511" s="119" t="e">
        <f t="shared" si="100"/>
        <v>#VALUE!</v>
      </c>
      <c r="K511" s="175" t="str">
        <f t="shared" si="85"/>
        <v>XX</v>
      </c>
      <c r="L511" s="118" t="e">
        <f t="shared" si="101"/>
        <v>#VALUE!</v>
      </c>
      <c r="M511" s="201"/>
    </row>
    <row r="512" spans="1:13" ht="12.75" customHeight="1">
      <c r="A512" s="135" t="s">
        <v>477</v>
      </c>
      <c r="B512" s="197"/>
      <c r="C512" s="198"/>
      <c r="D512" s="236"/>
      <c r="E512" s="132">
        <f t="shared" si="74"/>
        <v>0</v>
      </c>
      <c r="F512" s="236"/>
      <c r="G512" s="118">
        <f t="shared" si="97"/>
        <v>0</v>
      </c>
      <c r="H512" s="118">
        <f t="shared" si="98"/>
        <v>0</v>
      </c>
      <c r="I512" s="118">
        <f t="shared" si="99"/>
        <v>0</v>
      </c>
      <c r="J512" s="119" t="e">
        <f t="shared" si="100"/>
        <v>#VALUE!</v>
      </c>
      <c r="K512" s="175" t="str">
        <f t="shared" si="85"/>
        <v>XX</v>
      </c>
      <c r="L512" s="118" t="e">
        <f t="shared" si="101"/>
        <v>#VALUE!</v>
      </c>
      <c r="M512" s="201"/>
    </row>
    <row r="513" spans="1:13" ht="12.75" customHeight="1">
      <c r="A513" s="136" t="s">
        <v>478</v>
      </c>
      <c r="B513" s="118">
        <v>40.799999999999997</v>
      </c>
      <c r="C513" s="159" t="s">
        <v>243</v>
      </c>
      <c r="D513" s="121"/>
      <c r="E513" s="132">
        <f t="shared" si="74"/>
        <v>0</v>
      </c>
      <c r="F513" s="121"/>
      <c r="G513" s="118">
        <f t="shared" si="97"/>
        <v>0</v>
      </c>
      <c r="H513" s="118">
        <f t="shared" si="98"/>
        <v>0</v>
      </c>
      <c r="I513" s="118">
        <f t="shared" si="99"/>
        <v>0</v>
      </c>
      <c r="J513" s="119" t="e">
        <f t="shared" si="100"/>
        <v>#VALUE!</v>
      </c>
      <c r="K513" s="175" t="str">
        <f t="shared" si="85"/>
        <v>XX</v>
      </c>
      <c r="L513" s="118" t="e">
        <f t="shared" si="101"/>
        <v>#VALUE!</v>
      </c>
      <c r="M513" s="201"/>
    </row>
    <row r="514" spans="1:13" ht="12.75" customHeight="1">
      <c r="A514" s="135" t="s">
        <v>479</v>
      </c>
      <c r="B514" s="197"/>
      <c r="C514" s="198"/>
      <c r="D514" s="236"/>
      <c r="E514" s="132">
        <f t="shared" si="74"/>
        <v>0</v>
      </c>
      <c r="F514" s="236"/>
      <c r="G514" s="118">
        <f t="shared" si="97"/>
        <v>0</v>
      </c>
      <c r="H514" s="118">
        <f t="shared" si="98"/>
        <v>0</v>
      </c>
      <c r="I514" s="118">
        <f t="shared" si="99"/>
        <v>0</v>
      </c>
      <c r="J514" s="119" t="e">
        <f t="shared" si="100"/>
        <v>#VALUE!</v>
      </c>
      <c r="K514" s="175" t="str">
        <f t="shared" si="85"/>
        <v>XX</v>
      </c>
      <c r="L514" s="118" t="e">
        <f t="shared" si="101"/>
        <v>#VALUE!</v>
      </c>
      <c r="M514" s="201"/>
    </row>
    <row r="515" spans="1:13" ht="12.75" customHeight="1">
      <c r="A515" s="136" t="s">
        <v>480</v>
      </c>
      <c r="B515" s="118">
        <v>15</v>
      </c>
      <c r="C515" s="159" t="s">
        <v>243</v>
      </c>
      <c r="D515" s="121"/>
      <c r="E515" s="132">
        <f t="shared" si="74"/>
        <v>0</v>
      </c>
      <c r="F515" s="121"/>
      <c r="G515" s="118">
        <f t="shared" si="97"/>
        <v>0</v>
      </c>
      <c r="H515" s="118">
        <f t="shared" si="98"/>
        <v>0</v>
      </c>
      <c r="I515" s="118">
        <f t="shared" si="99"/>
        <v>0</v>
      </c>
      <c r="J515" s="119" t="e">
        <f t="shared" si="100"/>
        <v>#VALUE!</v>
      </c>
      <c r="K515" s="175" t="str">
        <f t="shared" si="85"/>
        <v>XX</v>
      </c>
      <c r="L515" s="118" t="e">
        <f t="shared" si="101"/>
        <v>#VALUE!</v>
      </c>
      <c r="M515" s="201"/>
    </row>
    <row r="516" spans="1:13" ht="12.75" customHeight="1">
      <c r="A516" s="135" t="s">
        <v>481</v>
      </c>
      <c r="B516" s="197"/>
      <c r="C516" s="198"/>
      <c r="D516" s="236"/>
      <c r="E516" s="132">
        <f t="shared" si="74"/>
        <v>0</v>
      </c>
      <c r="F516" s="236"/>
      <c r="G516" s="118">
        <f t="shared" si="97"/>
        <v>0</v>
      </c>
      <c r="H516" s="118">
        <f t="shared" si="98"/>
        <v>0</v>
      </c>
      <c r="I516" s="118">
        <f t="shared" si="99"/>
        <v>0</v>
      </c>
      <c r="J516" s="119" t="e">
        <f t="shared" si="100"/>
        <v>#VALUE!</v>
      </c>
      <c r="K516" s="175" t="str">
        <f t="shared" si="85"/>
        <v>XX</v>
      </c>
      <c r="L516" s="118" t="e">
        <f t="shared" si="101"/>
        <v>#VALUE!</v>
      </c>
      <c r="M516" s="201"/>
    </row>
    <row r="517" spans="1:13" ht="12.75" customHeight="1">
      <c r="A517" s="136" t="s">
        <v>587</v>
      </c>
      <c r="B517" s="118">
        <v>54.2</v>
      </c>
      <c r="C517" s="159" t="s">
        <v>243</v>
      </c>
      <c r="D517" s="121"/>
      <c r="E517" s="132">
        <f t="shared" si="74"/>
        <v>0</v>
      </c>
      <c r="F517" s="121"/>
      <c r="G517" s="118">
        <f t="shared" si="97"/>
        <v>0</v>
      </c>
      <c r="H517" s="118">
        <f t="shared" si="98"/>
        <v>0</v>
      </c>
      <c r="I517" s="118">
        <f t="shared" si="99"/>
        <v>0</v>
      </c>
      <c r="J517" s="119" t="e">
        <f t="shared" si="100"/>
        <v>#VALUE!</v>
      </c>
      <c r="K517" s="175" t="str">
        <f t="shared" si="85"/>
        <v>XX</v>
      </c>
      <c r="L517" s="118" t="e">
        <f t="shared" si="101"/>
        <v>#VALUE!</v>
      </c>
      <c r="M517" s="201"/>
    </row>
    <row r="518" spans="1:13" ht="12.75" customHeight="1">
      <c r="A518" s="136" t="s">
        <v>1171</v>
      </c>
      <c r="B518" s="118">
        <v>166.1</v>
      </c>
      <c r="C518" s="159" t="s">
        <v>243</v>
      </c>
      <c r="D518" s="121"/>
      <c r="E518" s="132">
        <f t="shared" si="74"/>
        <v>0</v>
      </c>
      <c r="F518" s="121"/>
      <c r="G518" s="118">
        <f t="shared" si="97"/>
        <v>0</v>
      </c>
      <c r="H518" s="118">
        <f t="shared" si="98"/>
        <v>0</v>
      </c>
      <c r="I518" s="118">
        <f t="shared" si="99"/>
        <v>0</v>
      </c>
      <c r="J518" s="119" t="e">
        <f t="shared" si="100"/>
        <v>#VALUE!</v>
      </c>
      <c r="K518" s="175" t="str">
        <f t="shared" si="85"/>
        <v>XX</v>
      </c>
      <c r="L518" s="118" t="e">
        <f t="shared" si="101"/>
        <v>#VALUE!</v>
      </c>
      <c r="M518" s="201"/>
    </row>
    <row r="519" spans="1:13" ht="12.75" customHeight="1">
      <c r="A519" s="202"/>
      <c r="B519" s="203"/>
      <c r="C519" s="203"/>
      <c r="D519" s="202"/>
      <c r="E519" s="127"/>
      <c r="F519" s="127"/>
      <c r="G519" s="127"/>
      <c r="H519" s="282" t="s">
        <v>164</v>
      </c>
      <c r="I519" s="283"/>
      <c r="J519" s="283"/>
      <c r="K519" s="283"/>
      <c r="L519" s="284"/>
      <c r="M519" s="105" t="e">
        <f>SUM(M16:M518)</f>
        <v>#VALUE!</v>
      </c>
    </row>
    <row r="520" spans="1:13" ht="12.75" customHeight="1">
      <c r="A520" s="134"/>
      <c r="B520" s="137"/>
      <c r="C520" s="137"/>
      <c r="D520" s="134"/>
      <c r="E520" s="134"/>
      <c r="F520" s="134"/>
      <c r="G520" s="134"/>
      <c r="H520" s="134"/>
      <c r="I520" s="134"/>
      <c r="J520" s="138"/>
      <c r="K520" s="138"/>
      <c r="L520" s="134"/>
      <c r="M520" s="139"/>
    </row>
    <row r="521" spans="1:13" ht="12.75" customHeight="1">
      <c r="A521" s="134"/>
      <c r="B521" s="137"/>
      <c r="C521" s="137"/>
      <c r="D521" s="134"/>
      <c r="E521" s="134"/>
      <c r="F521" s="140"/>
      <c r="G521" s="140"/>
      <c r="H521" s="140"/>
      <c r="I521" s="140"/>
      <c r="J521" s="141"/>
      <c r="K521" s="141"/>
      <c r="L521" s="140"/>
      <c r="M521" s="139"/>
    </row>
    <row r="522" spans="1:13" ht="12.75" customHeight="1">
      <c r="A522" s="134"/>
      <c r="B522" s="137"/>
      <c r="C522" s="137"/>
      <c r="D522" s="134"/>
      <c r="E522" s="134"/>
      <c r="F522" s="140"/>
      <c r="G522" s="140"/>
      <c r="H522" s="140"/>
      <c r="I522" s="164"/>
      <c r="J522" s="165" t="s">
        <v>1184</v>
      </c>
      <c r="K522" s="166"/>
      <c r="L522" s="164"/>
      <c r="M522" s="139"/>
    </row>
    <row r="523" spans="1:13" ht="12.75" customHeight="1">
      <c r="A523" s="134"/>
      <c r="B523" s="137"/>
      <c r="C523" s="137"/>
      <c r="D523" s="134"/>
      <c r="E523" s="134"/>
      <c r="F523" s="134"/>
      <c r="G523" s="140"/>
      <c r="H523" s="134"/>
      <c r="I523" s="164"/>
      <c r="J523" s="162"/>
      <c r="K523" s="166"/>
      <c r="L523" s="164"/>
      <c r="M523" s="139"/>
    </row>
    <row r="524" spans="1:13" ht="16.5">
      <c r="A524" s="134"/>
      <c r="B524" s="137"/>
      <c r="C524" s="137"/>
      <c r="D524" s="134"/>
      <c r="E524" s="134"/>
      <c r="F524" s="134"/>
      <c r="G524" s="140"/>
      <c r="H524" s="134"/>
      <c r="I524" s="164"/>
      <c r="J524" s="164"/>
      <c r="K524" s="166"/>
      <c r="L524" s="164"/>
      <c r="M524" s="139"/>
    </row>
    <row r="525" spans="1:13" ht="16.5">
      <c r="A525" s="134"/>
      <c r="B525" s="137"/>
      <c r="C525" s="137"/>
      <c r="D525" s="134"/>
      <c r="E525" s="134"/>
      <c r="F525" s="134"/>
      <c r="G525" s="140"/>
      <c r="H525" s="134"/>
      <c r="I525" s="162"/>
      <c r="J525" s="162"/>
      <c r="K525" s="167"/>
      <c r="L525" s="162"/>
      <c r="M525" s="139"/>
    </row>
    <row r="526" spans="1:13">
      <c r="A526" s="134"/>
      <c r="B526" s="137"/>
      <c r="C526" s="137"/>
      <c r="D526" s="134"/>
      <c r="E526" s="134"/>
      <c r="F526" s="134"/>
      <c r="G526" s="134"/>
      <c r="H526" s="134"/>
      <c r="I526" s="162"/>
      <c r="J526" s="162"/>
      <c r="K526" s="167"/>
      <c r="L526" s="162"/>
      <c r="M526" s="139"/>
    </row>
    <row r="527" spans="1:13" ht="16.5">
      <c r="A527" s="134"/>
      <c r="B527" s="137"/>
      <c r="C527" s="137"/>
      <c r="D527" s="134"/>
      <c r="E527" s="134"/>
      <c r="F527" s="134"/>
      <c r="G527" s="134"/>
      <c r="H527" s="134"/>
      <c r="I527" s="242" t="s">
        <v>1185</v>
      </c>
      <c r="J527" s="242"/>
      <c r="K527" s="242"/>
      <c r="L527" s="242"/>
      <c r="M527" s="139"/>
    </row>
    <row r="528" spans="1:13" ht="16.5">
      <c r="A528" s="134"/>
      <c r="B528" s="137"/>
      <c r="C528" s="137"/>
      <c r="D528" s="134"/>
      <c r="E528" s="134"/>
      <c r="F528" s="134"/>
      <c r="G528" s="134"/>
      <c r="H528" s="134"/>
      <c r="I528" s="243" t="s">
        <v>1186</v>
      </c>
      <c r="J528" s="243"/>
      <c r="K528" s="243"/>
      <c r="L528" s="243"/>
      <c r="M528" s="139"/>
    </row>
    <row r="529" spans="1:13" ht="16.5">
      <c r="A529" s="134"/>
      <c r="B529" s="137"/>
      <c r="C529" s="137"/>
      <c r="D529" s="134"/>
      <c r="E529" s="134"/>
      <c r="F529" s="140"/>
      <c r="G529" s="140"/>
      <c r="H529" s="140"/>
      <c r="I529" s="243" t="s">
        <v>1187</v>
      </c>
      <c r="J529" s="243"/>
      <c r="K529" s="243"/>
      <c r="L529" s="243"/>
      <c r="M529" s="139"/>
    </row>
    <row r="530" spans="1:13" ht="16.5">
      <c r="A530" s="134"/>
      <c r="B530" s="137"/>
      <c r="C530" s="137"/>
      <c r="D530" s="134"/>
      <c r="E530" s="134"/>
      <c r="F530" s="134"/>
      <c r="G530" s="134"/>
      <c r="H530" s="140"/>
      <c r="I530" s="140"/>
      <c r="J530" s="140"/>
      <c r="K530" s="140"/>
      <c r="L530" s="140"/>
      <c r="M530" s="140"/>
    </row>
    <row r="531" spans="1:13" ht="16.5">
      <c r="A531" s="134"/>
      <c r="B531" s="137"/>
      <c r="C531" s="137"/>
      <c r="D531" s="134"/>
      <c r="E531" s="134"/>
      <c r="F531" s="134"/>
      <c r="G531" s="134"/>
      <c r="H531" s="140"/>
      <c r="I531" s="140"/>
      <c r="J531" s="140"/>
      <c r="K531" s="140"/>
      <c r="L531" s="140"/>
      <c r="M531" s="139"/>
    </row>
    <row r="532" spans="1:13">
      <c r="A532" s="134"/>
      <c r="B532" s="137"/>
      <c r="C532" s="137"/>
      <c r="D532" s="134"/>
      <c r="E532" s="134"/>
      <c r="F532" s="134"/>
      <c r="G532" s="134"/>
      <c r="H532" s="134"/>
      <c r="I532" s="134"/>
      <c r="J532" s="138"/>
      <c r="K532" s="138"/>
      <c r="L532" s="134"/>
      <c r="M532" s="139"/>
    </row>
  </sheetData>
  <sheetProtection password="ECEA" sheet="1" objects="1" scenarios="1" formatCells="0"/>
  <mergeCells count="27">
    <mergeCell ref="M13:M15"/>
    <mergeCell ref="D14:D15"/>
    <mergeCell ref="A1:E5"/>
    <mergeCell ref="D13:E13"/>
    <mergeCell ref="F13:G13"/>
    <mergeCell ref="H13:H15"/>
    <mergeCell ref="A9:M10"/>
    <mergeCell ref="A11:E11"/>
    <mergeCell ref="F11:M11"/>
    <mergeCell ref="A12:E12"/>
    <mergeCell ref="F12:I12"/>
    <mergeCell ref="L12:M12"/>
    <mergeCell ref="E14:E15"/>
    <mergeCell ref="F14:F15"/>
    <mergeCell ref="G14:G15"/>
    <mergeCell ref="J14:J15"/>
    <mergeCell ref="I527:L527"/>
    <mergeCell ref="I528:L528"/>
    <mergeCell ref="I529:L529"/>
    <mergeCell ref="A13:A15"/>
    <mergeCell ref="B13:B15"/>
    <mergeCell ref="L13:L15"/>
    <mergeCell ref="C13:C15"/>
    <mergeCell ref="I13:I15"/>
    <mergeCell ref="J13:K13"/>
    <mergeCell ref="H519:L519"/>
    <mergeCell ref="K14:K15"/>
  </mergeCells>
  <phoneticPr fontId="18" type="noConversion"/>
  <printOptions horizontalCentered="1"/>
  <pageMargins left="0.98425196850393704" right="0.39370078740157483" top="0.39370078740157483" bottom="0.59055118110236227" header="1.1023622047244095" footer="0.27559055118110237"/>
  <pageSetup paperSize="9" scale="50" fitToHeight="0" orientation="landscape" r:id="rId1"/>
  <headerFooter alignWithMargins="0">
    <oddFooter>&amp;C&amp;8Inst. Fed. de Educ., Ciência e Tecnol. Sul-rio-grandense
Rua Gonçalves Chaves n° 3218 – CEP 96015-560 – Pelotas/RS – Tel.: (53) 3026.7242&amp;RPagina &amp;P de &amp;N</oddFooter>
  </headerFooter>
  <rowBreaks count="4" manualBreakCount="4">
    <brk id="200" max="16383" man="1"/>
    <brk id="264" max="12" man="1"/>
    <brk id="328" max="12" man="1"/>
    <brk id="39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O223"/>
  <sheetViews>
    <sheetView showZeros="0" view="pageBreakPreview" zoomScale="80" zoomScaleSheetLayoutView="80" workbookViewId="0">
      <pane ySplit="15" topLeftCell="A178" activePane="bottomLeft" state="frozen"/>
      <selection pane="bottomLeft" activeCell="J13" sqref="J13:K13"/>
    </sheetView>
  </sheetViews>
  <sheetFormatPr defaultColWidth="12.7109375" defaultRowHeight="12.75"/>
  <cols>
    <col min="1" max="1" width="103.5703125" style="1" bestFit="1" customWidth="1"/>
    <col min="2" max="2" width="10.28515625" style="2" customWidth="1"/>
    <col min="3" max="3" width="5.28515625" style="2" bestFit="1" customWidth="1"/>
    <col min="4" max="4" width="12.28515625" style="5" customWidth="1"/>
    <col min="5" max="5" width="12.85546875" style="1" bestFit="1" customWidth="1"/>
    <col min="6" max="6" width="12" style="5" customWidth="1"/>
    <col min="7" max="7" width="12.7109375" style="1" bestFit="1" customWidth="1"/>
    <col min="8" max="8" width="12.5703125" style="1" customWidth="1"/>
    <col min="9" max="9" width="12.7109375" style="1" bestFit="1" customWidth="1"/>
    <col min="10" max="10" width="12.28515625" style="5" customWidth="1"/>
    <col min="11" max="11" width="9.7109375" style="64" customWidth="1"/>
    <col min="12" max="12" width="13.28515625" style="1" customWidth="1"/>
    <col min="13" max="13" width="25.42578125" style="4" bestFit="1" customWidth="1"/>
    <col min="14" max="14" width="12.7109375" style="1"/>
    <col min="15" max="15" width="13.7109375" style="1" bestFit="1" customWidth="1"/>
    <col min="16" max="16384" width="12.7109375" style="1"/>
  </cols>
  <sheetData>
    <row r="1" spans="1:13">
      <c r="A1" s="257" t="s">
        <v>1182</v>
      </c>
      <c r="B1" s="257"/>
      <c r="C1" s="257"/>
      <c r="D1" s="257"/>
      <c r="E1" s="257"/>
    </row>
    <row r="2" spans="1:13">
      <c r="A2" s="257"/>
      <c r="B2" s="257"/>
      <c r="C2" s="257"/>
      <c r="D2" s="257"/>
      <c r="E2" s="257"/>
    </row>
    <row r="3" spans="1:13">
      <c r="A3" s="257"/>
      <c r="B3" s="257"/>
      <c r="C3" s="257"/>
      <c r="D3" s="257"/>
      <c r="E3" s="257"/>
    </row>
    <row r="4" spans="1:13">
      <c r="A4" s="257"/>
      <c r="B4" s="257"/>
      <c r="C4" s="257"/>
      <c r="D4" s="257"/>
      <c r="E4" s="257"/>
    </row>
    <row r="5" spans="1:13">
      <c r="A5" s="257"/>
      <c r="B5" s="257"/>
      <c r="C5" s="257"/>
      <c r="D5" s="257"/>
      <c r="E5" s="257"/>
    </row>
    <row r="6" spans="1:13">
      <c r="A6" s="160" t="s">
        <v>1183</v>
      </c>
      <c r="B6" s="161"/>
      <c r="C6" s="161"/>
      <c r="D6" s="162"/>
      <c r="E6" s="162"/>
    </row>
    <row r="7" spans="1:13">
      <c r="A7" s="160" t="s">
        <v>1183</v>
      </c>
      <c r="B7" s="161"/>
      <c r="C7" s="161"/>
      <c r="D7" s="162"/>
      <c r="E7" s="162"/>
    </row>
    <row r="8" spans="1:13">
      <c r="A8" s="160" t="s">
        <v>1183</v>
      </c>
      <c r="B8" s="161"/>
      <c r="C8" s="161"/>
      <c r="D8" s="162"/>
      <c r="E8" s="162"/>
    </row>
    <row r="9" spans="1:13">
      <c r="A9" s="258" t="s">
        <v>168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60"/>
    </row>
    <row r="10" spans="1:13">
      <c r="A10" s="261"/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3"/>
    </row>
    <row r="11" spans="1:13" s="3" customFormat="1" ht="15.75">
      <c r="A11" s="264" t="s">
        <v>1096</v>
      </c>
      <c r="B11" s="265"/>
      <c r="C11" s="265"/>
      <c r="D11" s="265"/>
      <c r="E11" s="266"/>
      <c r="F11" s="267" t="s">
        <v>527</v>
      </c>
      <c r="G11" s="267"/>
      <c r="H11" s="267"/>
      <c r="I11" s="267"/>
      <c r="J11" s="268"/>
      <c r="K11" s="268"/>
      <c r="L11" s="267"/>
      <c r="M11" s="267"/>
    </row>
    <row r="12" spans="1:13" s="3" customFormat="1" ht="15.75">
      <c r="A12" s="264" t="s">
        <v>171</v>
      </c>
      <c r="B12" s="265"/>
      <c r="C12" s="265"/>
      <c r="D12" s="265"/>
      <c r="E12" s="266"/>
      <c r="F12" s="264" t="s">
        <v>528</v>
      </c>
      <c r="G12" s="265"/>
      <c r="H12" s="265"/>
      <c r="I12" s="266"/>
      <c r="J12" s="181" t="s">
        <v>172</v>
      </c>
      <c r="K12" s="154" t="s">
        <v>1188</v>
      </c>
      <c r="L12" s="269">
        <v>41821</v>
      </c>
      <c r="M12" s="270"/>
    </row>
    <row r="13" spans="1:13">
      <c r="A13" s="271" t="s">
        <v>156</v>
      </c>
      <c r="B13" s="271" t="s">
        <v>157</v>
      </c>
      <c r="C13" s="271" t="s">
        <v>158</v>
      </c>
      <c r="D13" s="276" t="s">
        <v>153</v>
      </c>
      <c r="E13" s="276"/>
      <c r="F13" s="280" t="s">
        <v>154</v>
      </c>
      <c r="G13" s="280"/>
      <c r="H13" s="249" t="s">
        <v>152</v>
      </c>
      <c r="I13" s="249" t="s">
        <v>165</v>
      </c>
      <c r="J13" s="285" t="s">
        <v>155</v>
      </c>
      <c r="K13" s="286"/>
      <c r="L13" s="249" t="s">
        <v>169</v>
      </c>
      <c r="M13" s="244" t="s">
        <v>170</v>
      </c>
    </row>
    <row r="14" spans="1:13">
      <c r="A14" s="272"/>
      <c r="B14" s="274"/>
      <c r="C14" s="274"/>
      <c r="D14" s="299" t="s">
        <v>166</v>
      </c>
      <c r="E14" s="249" t="s">
        <v>167</v>
      </c>
      <c r="F14" s="301" t="s">
        <v>166</v>
      </c>
      <c r="G14" s="249" t="s">
        <v>167</v>
      </c>
      <c r="H14" s="250"/>
      <c r="I14" s="250"/>
      <c r="J14" s="278" t="s">
        <v>159</v>
      </c>
      <c r="K14" s="247" t="s">
        <v>160</v>
      </c>
      <c r="L14" s="250"/>
      <c r="M14" s="245"/>
    </row>
    <row r="15" spans="1:13">
      <c r="A15" s="273"/>
      <c r="B15" s="275"/>
      <c r="C15" s="275"/>
      <c r="D15" s="300"/>
      <c r="E15" s="251"/>
      <c r="F15" s="302"/>
      <c r="G15" s="251"/>
      <c r="H15" s="251"/>
      <c r="I15" s="251"/>
      <c r="J15" s="279"/>
      <c r="K15" s="248"/>
      <c r="L15" s="251"/>
      <c r="M15" s="246"/>
    </row>
    <row r="16" spans="1:13" s="3" customFormat="1" ht="15" customHeight="1">
      <c r="A16" s="53" t="s">
        <v>183</v>
      </c>
      <c r="B16" s="18"/>
      <c r="C16" s="54"/>
      <c r="D16" s="72"/>
      <c r="E16" s="18"/>
      <c r="F16" s="72"/>
      <c r="G16" s="18"/>
      <c r="H16" s="18"/>
      <c r="I16" s="18"/>
      <c r="J16" s="92"/>
      <c r="K16" s="182"/>
      <c r="L16" s="18"/>
      <c r="M16" s="55" t="e">
        <f>SUM(L17:L20)</f>
        <v>#VALUE!</v>
      </c>
    </row>
    <row r="17" spans="1:15" ht="12.75" customHeight="1">
      <c r="A17" s="204" t="s">
        <v>220</v>
      </c>
      <c r="B17" s="184"/>
      <c r="C17" s="185"/>
      <c r="D17" s="232"/>
      <c r="E17" s="85">
        <f t="shared" ref="E17:E80" si="0">D17*B17</f>
        <v>0</v>
      </c>
      <c r="F17" s="239"/>
      <c r="G17" s="85">
        <f>F17*B17</f>
        <v>0</v>
      </c>
      <c r="H17" s="85">
        <f>+D17+F17</f>
        <v>0</v>
      </c>
      <c r="I17" s="85">
        <f>E17+G17</f>
        <v>0</v>
      </c>
      <c r="J17" s="94" t="e">
        <f>K17*I17</f>
        <v>#VALUE!</v>
      </c>
      <c r="K17" s="189" t="str">
        <f>$K$12</f>
        <v>XX</v>
      </c>
      <c r="L17" s="85" t="e">
        <f>I17+J17</f>
        <v>#VALUE!</v>
      </c>
      <c r="M17" s="55"/>
    </row>
    <row r="18" spans="1:15" ht="12.75" customHeight="1">
      <c r="A18" s="205" t="s">
        <v>221</v>
      </c>
      <c r="B18" s="85">
        <v>30.21</v>
      </c>
      <c r="C18" s="188" t="s">
        <v>224</v>
      </c>
      <c r="D18" s="86"/>
      <c r="E18" s="85">
        <f t="shared" si="0"/>
        <v>0</v>
      </c>
      <c r="F18" s="86"/>
      <c r="G18" s="85">
        <f t="shared" ref="G18:G80" si="1">F18*B18</f>
        <v>0</v>
      </c>
      <c r="H18" s="85">
        <f t="shared" ref="H18:H80" si="2">+D18+F18</f>
        <v>0</v>
      </c>
      <c r="I18" s="85">
        <f t="shared" ref="I18:I80" si="3">E18+G18</f>
        <v>0</v>
      </c>
      <c r="J18" s="94" t="e">
        <f t="shared" ref="J18:J80" si="4">K18*I18</f>
        <v>#VALUE!</v>
      </c>
      <c r="K18" s="189" t="str">
        <f t="shared" ref="K18:K80" si="5">$K$12</f>
        <v>XX</v>
      </c>
      <c r="L18" s="85" t="e">
        <f t="shared" ref="L18:L80" si="6">I18+J18</f>
        <v>#VALUE!</v>
      </c>
      <c r="M18" s="55"/>
    </row>
    <row r="19" spans="1:15" ht="12.75" customHeight="1">
      <c r="A19" s="204" t="s">
        <v>482</v>
      </c>
      <c r="B19" s="184"/>
      <c r="C19" s="185"/>
      <c r="D19" s="232"/>
      <c r="E19" s="85">
        <f t="shared" si="0"/>
        <v>0</v>
      </c>
      <c r="F19" s="232"/>
      <c r="G19" s="85">
        <f t="shared" si="1"/>
        <v>0</v>
      </c>
      <c r="H19" s="85">
        <f t="shared" si="2"/>
        <v>0</v>
      </c>
      <c r="I19" s="85">
        <f t="shared" si="3"/>
        <v>0</v>
      </c>
      <c r="J19" s="94" t="e">
        <f t="shared" si="4"/>
        <v>#VALUE!</v>
      </c>
      <c r="K19" s="189" t="str">
        <f t="shared" si="5"/>
        <v>XX</v>
      </c>
      <c r="L19" s="85" t="e">
        <f t="shared" si="6"/>
        <v>#VALUE!</v>
      </c>
      <c r="M19" s="206"/>
    </row>
    <row r="20" spans="1:15" ht="12.75" customHeight="1">
      <c r="A20" s="205" t="s">
        <v>223</v>
      </c>
      <c r="B20" s="85">
        <v>30.21</v>
      </c>
      <c r="C20" s="188" t="s">
        <v>224</v>
      </c>
      <c r="D20" s="86"/>
      <c r="E20" s="85">
        <f t="shared" si="0"/>
        <v>0</v>
      </c>
      <c r="F20" s="86"/>
      <c r="G20" s="85">
        <f t="shared" si="1"/>
        <v>0</v>
      </c>
      <c r="H20" s="85">
        <f t="shared" si="2"/>
        <v>0</v>
      </c>
      <c r="I20" s="85">
        <f t="shared" si="3"/>
        <v>0</v>
      </c>
      <c r="J20" s="94" t="e">
        <f t="shared" si="4"/>
        <v>#VALUE!</v>
      </c>
      <c r="K20" s="189" t="str">
        <f t="shared" si="5"/>
        <v>XX</v>
      </c>
      <c r="L20" s="85" t="e">
        <f t="shared" si="6"/>
        <v>#VALUE!</v>
      </c>
      <c r="M20" s="55"/>
    </row>
    <row r="21" spans="1:15" s="3" customFormat="1" ht="15" customHeight="1">
      <c r="A21" s="207" t="s">
        <v>190</v>
      </c>
      <c r="B21" s="208"/>
      <c r="C21" s="209"/>
      <c r="D21" s="238"/>
      <c r="E21" s="87"/>
      <c r="F21" s="238"/>
      <c r="G21" s="87"/>
      <c r="H21" s="87"/>
      <c r="I21" s="87"/>
      <c r="J21" s="97"/>
      <c r="K21" s="210"/>
      <c r="L21" s="87"/>
      <c r="M21" s="55" t="e">
        <f>SUM(L22:L27)</f>
        <v>#VALUE!</v>
      </c>
    </row>
    <row r="22" spans="1:15" ht="12.75" customHeight="1">
      <c r="A22" s="204" t="s">
        <v>225</v>
      </c>
      <c r="B22" s="184"/>
      <c r="C22" s="185"/>
      <c r="D22" s="232"/>
      <c r="E22" s="85">
        <f t="shared" si="0"/>
        <v>0</v>
      </c>
      <c r="F22" s="232"/>
      <c r="G22" s="85">
        <f t="shared" si="1"/>
        <v>0</v>
      </c>
      <c r="H22" s="85">
        <f t="shared" si="2"/>
        <v>0</v>
      </c>
      <c r="I22" s="85">
        <f t="shared" si="3"/>
        <v>0</v>
      </c>
      <c r="J22" s="94" t="e">
        <f t="shared" si="4"/>
        <v>#VALUE!</v>
      </c>
      <c r="K22" s="189" t="str">
        <f t="shared" si="5"/>
        <v>XX</v>
      </c>
      <c r="L22" s="85" t="e">
        <f t="shared" si="6"/>
        <v>#VALUE!</v>
      </c>
      <c r="M22" s="55"/>
    </row>
    <row r="23" spans="1:15" ht="12.75" customHeight="1">
      <c r="A23" s="205" t="s">
        <v>226</v>
      </c>
      <c r="B23" s="85">
        <v>8.9600000000000009</v>
      </c>
      <c r="C23" s="188" t="s">
        <v>227</v>
      </c>
      <c r="D23" s="86"/>
      <c r="E23" s="85">
        <f t="shared" si="0"/>
        <v>0</v>
      </c>
      <c r="F23" s="86"/>
      <c r="G23" s="85">
        <f t="shared" si="1"/>
        <v>0</v>
      </c>
      <c r="H23" s="85">
        <f t="shared" si="2"/>
        <v>0</v>
      </c>
      <c r="I23" s="85">
        <f t="shared" si="3"/>
        <v>0</v>
      </c>
      <c r="J23" s="94" t="e">
        <f t="shared" si="4"/>
        <v>#VALUE!</v>
      </c>
      <c r="K23" s="189" t="str">
        <f t="shared" si="5"/>
        <v>XX</v>
      </c>
      <c r="L23" s="85" t="e">
        <f t="shared" si="6"/>
        <v>#VALUE!</v>
      </c>
      <c r="M23" s="55"/>
    </row>
    <row r="24" spans="1:15" ht="12.75" customHeight="1">
      <c r="A24" s="204" t="s">
        <v>228</v>
      </c>
      <c r="B24" s="184"/>
      <c r="C24" s="185"/>
      <c r="D24" s="232"/>
      <c r="E24" s="85">
        <f t="shared" si="0"/>
        <v>0</v>
      </c>
      <c r="F24" s="232"/>
      <c r="G24" s="85">
        <f t="shared" si="1"/>
        <v>0</v>
      </c>
      <c r="H24" s="85">
        <f t="shared" si="2"/>
        <v>0</v>
      </c>
      <c r="I24" s="85">
        <f t="shared" si="3"/>
        <v>0</v>
      </c>
      <c r="J24" s="94" t="e">
        <f t="shared" si="4"/>
        <v>#VALUE!</v>
      </c>
      <c r="K24" s="189" t="str">
        <f t="shared" si="5"/>
        <v>XX</v>
      </c>
      <c r="L24" s="85" t="e">
        <f t="shared" si="6"/>
        <v>#VALUE!</v>
      </c>
      <c r="M24" s="55"/>
    </row>
    <row r="25" spans="1:15" ht="12.75" customHeight="1">
      <c r="A25" s="205" t="s">
        <v>230</v>
      </c>
      <c r="B25" s="85">
        <v>4.9800000000000004</v>
      </c>
      <c r="C25" s="188" t="s">
        <v>227</v>
      </c>
      <c r="D25" s="86"/>
      <c r="E25" s="85">
        <f t="shared" si="0"/>
        <v>0</v>
      </c>
      <c r="F25" s="86"/>
      <c r="G25" s="85">
        <f t="shared" si="1"/>
        <v>0</v>
      </c>
      <c r="H25" s="85">
        <f t="shared" si="2"/>
        <v>0</v>
      </c>
      <c r="I25" s="85">
        <f t="shared" si="3"/>
        <v>0</v>
      </c>
      <c r="J25" s="94" t="e">
        <f t="shared" si="4"/>
        <v>#VALUE!</v>
      </c>
      <c r="K25" s="189" t="str">
        <f t="shared" si="5"/>
        <v>XX</v>
      </c>
      <c r="L25" s="85" t="e">
        <f t="shared" si="6"/>
        <v>#VALUE!</v>
      </c>
      <c r="M25" s="55"/>
    </row>
    <row r="26" spans="1:15" ht="12.75" customHeight="1">
      <c r="A26" s="204" t="s">
        <v>483</v>
      </c>
      <c r="B26" s="184"/>
      <c r="C26" s="185"/>
      <c r="D26" s="232"/>
      <c r="E26" s="85">
        <f t="shared" si="0"/>
        <v>0</v>
      </c>
      <c r="F26" s="232"/>
      <c r="G26" s="85">
        <f t="shared" si="1"/>
        <v>0</v>
      </c>
      <c r="H26" s="85">
        <f t="shared" si="2"/>
        <v>0</v>
      </c>
      <c r="I26" s="85">
        <f t="shared" si="3"/>
        <v>0</v>
      </c>
      <c r="J26" s="94" t="e">
        <f t="shared" si="4"/>
        <v>#VALUE!</v>
      </c>
      <c r="K26" s="189" t="str">
        <f t="shared" si="5"/>
        <v>XX</v>
      </c>
      <c r="L26" s="85" t="e">
        <f t="shared" si="6"/>
        <v>#VALUE!</v>
      </c>
      <c r="M26" s="206"/>
      <c r="O26" s="16"/>
    </row>
    <row r="27" spans="1:15" ht="12.75" customHeight="1">
      <c r="A27" s="205" t="s">
        <v>232</v>
      </c>
      <c r="B27" s="85">
        <v>5.96</v>
      </c>
      <c r="C27" s="188" t="s">
        <v>227</v>
      </c>
      <c r="D27" s="86"/>
      <c r="E27" s="85">
        <f t="shared" si="0"/>
        <v>0</v>
      </c>
      <c r="F27" s="86"/>
      <c r="G27" s="85">
        <f t="shared" si="1"/>
        <v>0</v>
      </c>
      <c r="H27" s="85">
        <f t="shared" si="2"/>
        <v>0</v>
      </c>
      <c r="I27" s="85">
        <f t="shared" si="3"/>
        <v>0</v>
      </c>
      <c r="J27" s="94" t="e">
        <f t="shared" si="4"/>
        <v>#VALUE!</v>
      </c>
      <c r="K27" s="189" t="str">
        <f t="shared" si="5"/>
        <v>XX</v>
      </c>
      <c r="L27" s="85" t="e">
        <f t="shared" si="6"/>
        <v>#VALUE!</v>
      </c>
      <c r="M27" s="55"/>
      <c r="O27" s="16"/>
    </row>
    <row r="28" spans="1:15" s="3" customFormat="1" ht="15" customHeight="1">
      <c r="A28" s="207" t="s">
        <v>191</v>
      </c>
      <c r="B28" s="208"/>
      <c r="C28" s="209"/>
      <c r="D28" s="238"/>
      <c r="E28" s="87"/>
      <c r="F28" s="238"/>
      <c r="G28" s="87"/>
      <c r="H28" s="87"/>
      <c r="I28" s="87"/>
      <c r="J28" s="97"/>
      <c r="K28" s="210"/>
      <c r="L28" s="87"/>
      <c r="M28" s="55" t="e">
        <f>SUM(L29:L41)</f>
        <v>#VALUE!</v>
      </c>
      <c r="O28" s="81"/>
    </row>
    <row r="29" spans="1:15" ht="12.75" customHeight="1">
      <c r="A29" s="204" t="s">
        <v>233</v>
      </c>
      <c r="B29" s="184"/>
      <c r="C29" s="185"/>
      <c r="D29" s="232"/>
      <c r="E29" s="85">
        <f t="shared" si="0"/>
        <v>0</v>
      </c>
      <c r="F29" s="232"/>
      <c r="G29" s="85">
        <f t="shared" si="1"/>
        <v>0</v>
      </c>
      <c r="H29" s="85">
        <f t="shared" si="2"/>
        <v>0</v>
      </c>
      <c r="I29" s="85">
        <f t="shared" si="3"/>
        <v>0</v>
      </c>
      <c r="J29" s="94" t="e">
        <f t="shared" si="4"/>
        <v>#VALUE!</v>
      </c>
      <c r="K29" s="189" t="str">
        <f t="shared" si="5"/>
        <v>XX</v>
      </c>
      <c r="L29" s="85" t="e">
        <f t="shared" si="6"/>
        <v>#VALUE!</v>
      </c>
      <c r="M29" s="55"/>
      <c r="O29" s="16"/>
    </row>
    <row r="30" spans="1:15" ht="12.75" customHeight="1">
      <c r="A30" s="204" t="s">
        <v>9</v>
      </c>
      <c r="B30" s="184"/>
      <c r="C30" s="185"/>
      <c r="D30" s="232"/>
      <c r="E30" s="85">
        <f t="shared" si="0"/>
        <v>0</v>
      </c>
      <c r="F30" s="232"/>
      <c r="G30" s="85">
        <f t="shared" si="1"/>
        <v>0</v>
      </c>
      <c r="H30" s="85">
        <f t="shared" si="2"/>
        <v>0</v>
      </c>
      <c r="I30" s="85">
        <f t="shared" si="3"/>
        <v>0</v>
      </c>
      <c r="J30" s="94" t="e">
        <f t="shared" si="4"/>
        <v>#VALUE!</v>
      </c>
      <c r="K30" s="189" t="str">
        <f t="shared" si="5"/>
        <v>XX</v>
      </c>
      <c r="L30" s="85" t="e">
        <f t="shared" si="6"/>
        <v>#VALUE!</v>
      </c>
      <c r="M30" s="55"/>
      <c r="O30" s="16"/>
    </row>
    <row r="31" spans="1:15" ht="12.75" customHeight="1">
      <c r="A31" s="205" t="s">
        <v>257</v>
      </c>
      <c r="B31" s="85">
        <v>30.41</v>
      </c>
      <c r="C31" s="188" t="s">
        <v>224</v>
      </c>
      <c r="D31" s="86"/>
      <c r="E31" s="85">
        <f t="shared" si="0"/>
        <v>0</v>
      </c>
      <c r="F31" s="86"/>
      <c r="G31" s="85">
        <f t="shared" si="1"/>
        <v>0</v>
      </c>
      <c r="H31" s="85">
        <f t="shared" si="2"/>
        <v>0</v>
      </c>
      <c r="I31" s="85">
        <f t="shared" si="3"/>
        <v>0</v>
      </c>
      <c r="J31" s="94" t="e">
        <f t="shared" si="4"/>
        <v>#VALUE!</v>
      </c>
      <c r="K31" s="189" t="str">
        <f t="shared" si="5"/>
        <v>XX</v>
      </c>
      <c r="L31" s="85" t="e">
        <f t="shared" si="6"/>
        <v>#VALUE!</v>
      </c>
      <c r="M31" s="55"/>
      <c r="O31" s="16"/>
    </row>
    <row r="32" spans="1:15" ht="12.75" customHeight="1">
      <c r="A32" s="204" t="s">
        <v>236</v>
      </c>
      <c r="B32" s="184"/>
      <c r="C32" s="185"/>
      <c r="D32" s="232"/>
      <c r="E32" s="85">
        <f t="shared" si="0"/>
        <v>0</v>
      </c>
      <c r="F32" s="232"/>
      <c r="G32" s="85">
        <f t="shared" si="1"/>
        <v>0</v>
      </c>
      <c r="H32" s="85">
        <f t="shared" si="2"/>
        <v>0</v>
      </c>
      <c r="I32" s="85">
        <f t="shared" si="3"/>
        <v>0</v>
      </c>
      <c r="J32" s="94" t="e">
        <f t="shared" si="4"/>
        <v>#VALUE!</v>
      </c>
      <c r="K32" s="189" t="str">
        <f t="shared" si="5"/>
        <v>XX</v>
      </c>
      <c r="L32" s="85" t="e">
        <f t="shared" si="6"/>
        <v>#VALUE!</v>
      </c>
      <c r="M32" s="55"/>
      <c r="O32" s="16"/>
    </row>
    <row r="33" spans="1:15" ht="12.75" customHeight="1">
      <c r="A33" s="205" t="s">
        <v>237</v>
      </c>
      <c r="B33" s="85">
        <v>89.09</v>
      </c>
      <c r="C33" s="188" t="s">
        <v>238</v>
      </c>
      <c r="D33" s="86"/>
      <c r="E33" s="85">
        <f t="shared" si="0"/>
        <v>0</v>
      </c>
      <c r="F33" s="86"/>
      <c r="G33" s="85">
        <f t="shared" si="1"/>
        <v>0</v>
      </c>
      <c r="H33" s="85">
        <f t="shared" si="2"/>
        <v>0</v>
      </c>
      <c r="I33" s="85">
        <f t="shared" si="3"/>
        <v>0</v>
      </c>
      <c r="J33" s="94" t="e">
        <f t="shared" si="4"/>
        <v>#VALUE!</v>
      </c>
      <c r="K33" s="189" t="str">
        <f t="shared" si="5"/>
        <v>XX</v>
      </c>
      <c r="L33" s="85" t="e">
        <f t="shared" si="6"/>
        <v>#VALUE!</v>
      </c>
      <c r="M33" s="206"/>
      <c r="O33" s="16"/>
    </row>
    <row r="34" spans="1:15" ht="12.75" customHeight="1">
      <c r="A34" s="205" t="s">
        <v>267</v>
      </c>
      <c r="B34" s="85">
        <v>41.82</v>
      </c>
      <c r="C34" s="188" t="s">
        <v>238</v>
      </c>
      <c r="D34" s="86"/>
      <c r="E34" s="85">
        <f t="shared" si="0"/>
        <v>0</v>
      </c>
      <c r="F34" s="86"/>
      <c r="G34" s="85">
        <f t="shared" si="1"/>
        <v>0</v>
      </c>
      <c r="H34" s="85">
        <f t="shared" si="2"/>
        <v>0</v>
      </c>
      <c r="I34" s="85">
        <f t="shared" si="3"/>
        <v>0</v>
      </c>
      <c r="J34" s="94" t="e">
        <f t="shared" si="4"/>
        <v>#VALUE!</v>
      </c>
      <c r="K34" s="189" t="str">
        <f t="shared" si="5"/>
        <v>XX</v>
      </c>
      <c r="L34" s="85" t="e">
        <f t="shared" si="6"/>
        <v>#VALUE!</v>
      </c>
      <c r="M34" s="55"/>
      <c r="O34" s="16"/>
    </row>
    <row r="35" spans="1:15" ht="12.75" customHeight="1">
      <c r="A35" s="204" t="s">
        <v>241</v>
      </c>
      <c r="B35" s="184"/>
      <c r="C35" s="185"/>
      <c r="D35" s="232"/>
      <c r="E35" s="85">
        <f t="shared" si="0"/>
        <v>0</v>
      </c>
      <c r="F35" s="232"/>
      <c r="G35" s="85">
        <f t="shared" si="1"/>
        <v>0</v>
      </c>
      <c r="H35" s="85">
        <f t="shared" si="2"/>
        <v>0</v>
      </c>
      <c r="I35" s="85">
        <f t="shared" si="3"/>
        <v>0</v>
      </c>
      <c r="J35" s="94" t="e">
        <f t="shared" si="4"/>
        <v>#VALUE!</v>
      </c>
      <c r="K35" s="189" t="str">
        <f t="shared" si="5"/>
        <v>XX</v>
      </c>
      <c r="L35" s="85" t="e">
        <f t="shared" si="6"/>
        <v>#VALUE!</v>
      </c>
      <c r="M35" s="55"/>
      <c r="O35" s="16"/>
    </row>
    <row r="36" spans="1:15" ht="12.75" customHeight="1">
      <c r="A36" s="205" t="s">
        <v>638</v>
      </c>
      <c r="B36" s="85">
        <v>2.84</v>
      </c>
      <c r="C36" s="188" t="s">
        <v>227</v>
      </c>
      <c r="D36" s="86"/>
      <c r="E36" s="85">
        <f t="shared" si="0"/>
        <v>0</v>
      </c>
      <c r="F36" s="86"/>
      <c r="G36" s="85">
        <f t="shared" si="1"/>
        <v>0</v>
      </c>
      <c r="H36" s="85">
        <f t="shared" si="2"/>
        <v>0</v>
      </c>
      <c r="I36" s="85">
        <f t="shared" si="3"/>
        <v>0</v>
      </c>
      <c r="J36" s="94" t="e">
        <f t="shared" si="4"/>
        <v>#VALUE!</v>
      </c>
      <c r="K36" s="189" t="str">
        <f t="shared" si="5"/>
        <v>XX</v>
      </c>
      <c r="L36" s="85" t="e">
        <f t="shared" si="6"/>
        <v>#VALUE!</v>
      </c>
      <c r="M36" s="55"/>
      <c r="O36" s="16"/>
    </row>
    <row r="37" spans="1:15" ht="12.75" customHeight="1">
      <c r="A37" s="204" t="s">
        <v>30</v>
      </c>
      <c r="B37" s="184"/>
      <c r="C37" s="185"/>
      <c r="D37" s="232"/>
      <c r="E37" s="85">
        <f t="shared" si="0"/>
        <v>0</v>
      </c>
      <c r="F37" s="232"/>
      <c r="G37" s="85">
        <f t="shared" si="1"/>
        <v>0</v>
      </c>
      <c r="H37" s="85">
        <f t="shared" si="2"/>
        <v>0</v>
      </c>
      <c r="I37" s="85">
        <f t="shared" si="3"/>
        <v>0</v>
      </c>
      <c r="J37" s="94" t="e">
        <f t="shared" si="4"/>
        <v>#VALUE!</v>
      </c>
      <c r="K37" s="189" t="str">
        <f t="shared" si="5"/>
        <v>XX</v>
      </c>
      <c r="L37" s="85" t="e">
        <f t="shared" si="6"/>
        <v>#VALUE!</v>
      </c>
      <c r="M37" s="55"/>
      <c r="O37" s="16"/>
    </row>
    <row r="38" spans="1:15" ht="12.75" customHeight="1">
      <c r="A38" s="204" t="s">
        <v>31</v>
      </c>
      <c r="B38" s="184"/>
      <c r="C38" s="185"/>
      <c r="D38" s="232"/>
      <c r="E38" s="85">
        <f t="shared" si="0"/>
        <v>0</v>
      </c>
      <c r="F38" s="232"/>
      <c r="G38" s="85">
        <f t="shared" si="1"/>
        <v>0</v>
      </c>
      <c r="H38" s="85">
        <f t="shared" si="2"/>
        <v>0</v>
      </c>
      <c r="I38" s="85">
        <f t="shared" si="3"/>
        <v>0</v>
      </c>
      <c r="J38" s="94" t="e">
        <f t="shared" si="4"/>
        <v>#VALUE!</v>
      </c>
      <c r="K38" s="189" t="str">
        <f t="shared" si="5"/>
        <v>XX</v>
      </c>
      <c r="L38" s="85" t="e">
        <f t="shared" si="6"/>
        <v>#VALUE!</v>
      </c>
      <c r="M38" s="55"/>
      <c r="O38" s="16"/>
    </row>
    <row r="39" spans="1:15" ht="12.75" customHeight="1">
      <c r="A39" s="205" t="s">
        <v>237</v>
      </c>
      <c r="B39" s="85">
        <v>159.1</v>
      </c>
      <c r="C39" s="188" t="s">
        <v>238</v>
      </c>
      <c r="D39" s="86"/>
      <c r="E39" s="85">
        <f t="shared" si="0"/>
        <v>0</v>
      </c>
      <c r="F39" s="86"/>
      <c r="G39" s="85">
        <f t="shared" si="1"/>
        <v>0</v>
      </c>
      <c r="H39" s="85">
        <f t="shared" si="2"/>
        <v>0</v>
      </c>
      <c r="I39" s="85">
        <f t="shared" si="3"/>
        <v>0</v>
      </c>
      <c r="J39" s="94" t="e">
        <f t="shared" si="4"/>
        <v>#VALUE!</v>
      </c>
      <c r="K39" s="189" t="str">
        <f t="shared" si="5"/>
        <v>XX</v>
      </c>
      <c r="L39" s="85" t="e">
        <f t="shared" si="6"/>
        <v>#VALUE!</v>
      </c>
      <c r="M39" s="55"/>
      <c r="O39" s="16"/>
    </row>
    <row r="40" spans="1:15" ht="12.75" customHeight="1">
      <c r="A40" s="204" t="s">
        <v>32</v>
      </c>
      <c r="B40" s="184"/>
      <c r="C40" s="185"/>
      <c r="D40" s="232"/>
      <c r="E40" s="85">
        <f t="shared" si="0"/>
        <v>0</v>
      </c>
      <c r="F40" s="232"/>
      <c r="G40" s="85">
        <f t="shared" si="1"/>
        <v>0</v>
      </c>
      <c r="H40" s="85">
        <f t="shared" si="2"/>
        <v>0</v>
      </c>
      <c r="I40" s="85">
        <f t="shared" si="3"/>
        <v>0</v>
      </c>
      <c r="J40" s="94" t="e">
        <f t="shared" si="4"/>
        <v>#VALUE!</v>
      </c>
      <c r="K40" s="189" t="str">
        <f t="shared" si="5"/>
        <v>XX</v>
      </c>
      <c r="L40" s="85" t="e">
        <f t="shared" si="6"/>
        <v>#VALUE!</v>
      </c>
      <c r="M40" s="55"/>
      <c r="O40" s="16"/>
    </row>
    <row r="41" spans="1:15" ht="12.75" customHeight="1">
      <c r="A41" s="205" t="s">
        <v>638</v>
      </c>
      <c r="B41" s="85">
        <v>2.27</v>
      </c>
      <c r="C41" s="188" t="s">
        <v>227</v>
      </c>
      <c r="D41" s="86"/>
      <c r="E41" s="85">
        <f t="shared" si="0"/>
        <v>0</v>
      </c>
      <c r="F41" s="86"/>
      <c r="G41" s="85">
        <f t="shared" si="1"/>
        <v>0</v>
      </c>
      <c r="H41" s="85">
        <f t="shared" si="2"/>
        <v>0</v>
      </c>
      <c r="I41" s="85">
        <f t="shared" si="3"/>
        <v>0</v>
      </c>
      <c r="J41" s="94" t="e">
        <f t="shared" si="4"/>
        <v>#VALUE!</v>
      </c>
      <c r="K41" s="189" t="str">
        <f t="shared" si="5"/>
        <v>XX</v>
      </c>
      <c r="L41" s="85" t="e">
        <f t="shared" si="6"/>
        <v>#VALUE!</v>
      </c>
      <c r="M41" s="55"/>
      <c r="O41" s="16"/>
    </row>
    <row r="42" spans="1:15" s="3" customFormat="1" ht="15" customHeight="1">
      <c r="A42" s="207" t="s">
        <v>643</v>
      </c>
      <c r="B42" s="208"/>
      <c r="C42" s="209"/>
      <c r="D42" s="238"/>
      <c r="E42" s="87"/>
      <c r="F42" s="238"/>
      <c r="G42" s="87"/>
      <c r="H42" s="87"/>
      <c r="I42" s="87"/>
      <c r="J42" s="97"/>
      <c r="K42" s="210"/>
      <c r="L42" s="87"/>
      <c r="M42" s="55" t="e">
        <f>SUM(L43:L47)</f>
        <v>#VALUE!</v>
      </c>
      <c r="O42" s="81"/>
    </row>
    <row r="43" spans="1:15" ht="12.75" customHeight="1">
      <c r="A43" s="204" t="s">
        <v>244</v>
      </c>
      <c r="B43" s="184"/>
      <c r="C43" s="185"/>
      <c r="D43" s="232"/>
      <c r="E43" s="85">
        <f t="shared" si="0"/>
        <v>0</v>
      </c>
      <c r="F43" s="232"/>
      <c r="G43" s="85">
        <f t="shared" si="1"/>
        <v>0</v>
      </c>
      <c r="H43" s="85">
        <f t="shared" si="2"/>
        <v>0</v>
      </c>
      <c r="I43" s="85">
        <f t="shared" si="3"/>
        <v>0</v>
      </c>
      <c r="J43" s="94" t="e">
        <f t="shared" si="4"/>
        <v>#VALUE!</v>
      </c>
      <c r="K43" s="189" t="str">
        <f t="shared" si="5"/>
        <v>XX</v>
      </c>
      <c r="L43" s="85" t="e">
        <f t="shared" si="6"/>
        <v>#VALUE!</v>
      </c>
      <c r="M43" s="55"/>
      <c r="O43" s="16"/>
    </row>
    <row r="44" spans="1:15" ht="12.75" customHeight="1">
      <c r="A44" s="204" t="s">
        <v>245</v>
      </c>
      <c r="B44" s="184"/>
      <c r="C44" s="185"/>
      <c r="D44" s="232"/>
      <c r="E44" s="85">
        <f t="shared" si="0"/>
        <v>0</v>
      </c>
      <c r="F44" s="232"/>
      <c r="G44" s="85">
        <f t="shared" si="1"/>
        <v>0</v>
      </c>
      <c r="H44" s="85">
        <f t="shared" si="2"/>
        <v>0</v>
      </c>
      <c r="I44" s="85">
        <f t="shared" si="3"/>
        <v>0</v>
      </c>
      <c r="J44" s="94" t="e">
        <f t="shared" si="4"/>
        <v>#VALUE!</v>
      </c>
      <c r="K44" s="189" t="str">
        <f t="shared" si="5"/>
        <v>XX</v>
      </c>
      <c r="L44" s="85" t="e">
        <f t="shared" si="6"/>
        <v>#VALUE!</v>
      </c>
      <c r="M44" s="55"/>
      <c r="O44" s="16"/>
    </row>
    <row r="45" spans="1:15" ht="12.75" customHeight="1">
      <c r="A45" s="205" t="s">
        <v>1002</v>
      </c>
      <c r="B45" s="85">
        <v>60</v>
      </c>
      <c r="C45" s="188" t="s">
        <v>243</v>
      </c>
      <c r="D45" s="86"/>
      <c r="E45" s="85">
        <f t="shared" si="0"/>
        <v>0</v>
      </c>
      <c r="F45" s="86"/>
      <c r="G45" s="85">
        <f t="shared" si="1"/>
        <v>0</v>
      </c>
      <c r="H45" s="85">
        <f t="shared" si="2"/>
        <v>0</v>
      </c>
      <c r="I45" s="85">
        <f t="shared" si="3"/>
        <v>0</v>
      </c>
      <c r="J45" s="94" t="e">
        <f t="shared" si="4"/>
        <v>#VALUE!</v>
      </c>
      <c r="K45" s="189" t="str">
        <f t="shared" si="5"/>
        <v>XX</v>
      </c>
      <c r="L45" s="85" t="e">
        <f t="shared" si="6"/>
        <v>#VALUE!</v>
      </c>
      <c r="M45" s="55"/>
      <c r="O45" s="16"/>
    </row>
    <row r="46" spans="1:15" ht="12.75" customHeight="1">
      <c r="A46" s="204" t="s">
        <v>246</v>
      </c>
      <c r="B46" s="184"/>
      <c r="C46" s="185"/>
      <c r="D46" s="232"/>
      <c r="E46" s="85">
        <f t="shared" si="0"/>
        <v>0</v>
      </c>
      <c r="F46" s="232"/>
      <c r="G46" s="85">
        <f t="shared" si="1"/>
        <v>0</v>
      </c>
      <c r="H46" s="85">
        <f t="shared" si="2"/>
        <v>0</v>
      </c>
      <c r="I46" s="85">
        <f t="shared" si="3"/>
        <v>0</v>
      </c>
      <c r="J46" s="94" t="e">
        <f t="shared" si="4"/>
        <v>#VALUE!</v>
      </c>
      <c r="K46" s="189" t="str">
        <f t="shared" si="5"/>
        <v>XX</v>
      </c>
      <c r="L46" s="85" t="e">
        <f t="shared" si="6"/>
        <v>#VALUE!</v>
      </c>
      <c r="M46" s="55"/>
      <c r="O46" s="16"/>
    </row>
    <row r="47" spans="1:15" ht="12.75" customHeight="1">
      <c r="A47" s="205" t="s">
        <v>247</v>
      </c>
      <c r="B47" s="85">
        <v>12</v>
      </c>
      <c r="C47" s="188" t="s">
        <v>248</v>
      </c>
      <c r="D47" s="86"/>
      <c r="E47" s="85">
        <f t="shared" si="0"/>
        <v>0</v>
      </c>
      <c r="F47" s="86"/>
      <c r="G47" s="85">
        <f t="shared" si="1"/>
        <v>0</v>
      </c>
      <c r="H47" s="85">
        <f t="shared" si="2"/>
        <v>0</v>
      </c>
      <c r="I47" s="85">
        <f t="shared" si="3"/>
        <v>0</v>
      </c>
      <c r="J47" s="94" t="e">
        <f t="shared" si="4"/>
        <v>#VALUE!</v>
      </c>
      <c r="K47" s="189" t="str">
        <f t="shared" si="5"/>
        <v>XX</v>
      </c>
      <c r="L47" s="85" t="e">
        <f t="shared" si="6"/>
        <v>#VALUE!</v>
      </c>
      <c r="M47" s="206"/>
    </row>
    <row r="48" spans="1:15" s="3" customFormat="1" ht="15" customHeight="1">
      <c r="A48" s="207" t="s">
        <v>644</v>
      </c>
      <c r="B48" s="208"/>
      <c r="C48" s="209"/>
      <c r="D48" s="238"/>
      <c r="E48" s="87"/>
      <c r="F48" s="238"/>
      <c r="G48" s="87"/>
      <c r="H48" s="87"/>
      <c r="I48" s="87"/>
      <c r="J48" s="97"/>
      <c r="K48" s="210"/>
      <c r="L48" s="87"/>
      <c r="M48" s="55" t="e">
        <f>SUM(L49:L80)</f>
        <v>#VALUE!</v>
      </c>
    </row>
    <row r="49" spans="1:13" ht="12.75" customHeight="1">
      <c r="A49" s="204" t="s">
        <v>33</v>
      </c>
      <c r="B49" s="184"/>
      <c r="C49" s="185"/>
      <c r="D49" s="232"/>
      <c r="E49" s="85">
        <f t="shared" si="0"/>
        <v>0</v>
      </c>
      <c r="F49" s="232"/>
      <c r="G49" s="85">
        <f t="shared" si="1"/>
        <v>0</v>
      </c>
      <c r="H49" s="85">
        <f t="shared" si="2"/>
        <v>0</v>
      </c>
      <c r="I49" s="85">
        <f t="shared" si="3"/>
        <v>0</v>
      </c>
      <c r="J49" s="94" t="e">
        <f t="shared" si="4"/>
        <v>#VALUE!</v>
      </c>
      <c r="K49" s="189" t="str">
        <f t="shared" si="5"/>
        <v>XX</v>
      </c>
      <c r="L49" s="85" t="e">
        <f t="shared" si="6"/>
        <v>#VALUE!</v>
      </c>
      <c r="M49" s="55"/>
    </row>
    <row r="50" spans="1:13" ht="12.75" customHeight="1">
      <c r="A50" s="204" t="s">
        <v>250</v>
      </c>
      <c r="B50" s="184"/>
      <c r="C50" s="185"/>
      <c r="D50" s="232"/>
      <c r="E50" s="85">
        <f t="shared" si="0"/>
        <v>0</v>
      </c>
      <c r="F50" s="232"/>
      <c r="G50" s="85">
        <f t="shared" si="1"/>
        <v>0</v>
      </c>
      <c r="H50" s="85">
        <f t="shared" si="2"/>
        <v>0</v>
      </c>
      <c r="I50" s="85">
        <f t="shared" si="3"/>
        <v>0</v>
      </c>
      <c r="J50" s="94" t="e">
        <f t="shared" si="4"/>
        <v>#VALUE!</v>
      </c>
      <c r="K50" s="189" t="str">
        <f t="shared" si="5"/>
        <v>XX</v>
      </c>
      <c r="L50" s="85" t="e">
        <f t="shared" si="6"/>
        <v>#VALUE!</v>
      </c>
      <c r="M50" s="55"/>
    </row>
    <row r="51" spans="1:13" ht="12.75" customHeight="1">
      <c r="A51" s="204" t="s">
        <v>10</v>
      </c>
      <c r="B51" s="184"/>
      <c r="C51" s="185"/>
      <c r="D51" s="232"/>
      <c r="E51" s="85">
        <f t="shared" si="0"/>
        <v>0</v>
      </c>
      <c r="F51" s="232"/>
      <c r="G51" s="85">
        <f t="shared" si="1"/>
        <v>0</v>
      </c>
      <c r="H51" s="85">
        <f t="shared" si="2"/>
        <v>0</v>
      </c>
      <c r="I51" s="85">
        <f t="shared" si="3"/>
        <v>0</v>
      </c>
      <c r="J51" s="94" t="e">
        <f t="shared" si="4"/>
        <v>#VALUE!</v>
      </c>
      <c r="K51" s="189" t="str">
        <f t="shared" si="5"/>
        <v>XX</v>
      </c>
      <c r="L51" s="85" t="e">
        <f t="shared" si="6"/>
        <v>#VALUE!</v>
      </c>
      <c r="M51" s="55"/>
    </row>
    <row r="52" spans="1:13" ht="12.75" customHeight="1">
      <c r="A52" s="205" t="s">
        <v>252</v>
      </c>
      <c r="B52" s="85">
        <v>20.8</v>
      </c>
      <c r="C52" s="188" t="s">
        <v>224</v>
      </c>
      <c r="D52" s="86"/>
      <c r="E52" s="85">
        <f t="shared" si="0"/>
        <v>0</v>
      </c>
      <c r="F52" s="86"/>
      <c r="G52" s="85">
        <f t="shared" si="1"/>
        <v>0</v>
      </c>
      <c r="H52" s="85">
        <f t="shared" si="2"/>
        <v>0</v>
      </c>
      <c r="I52" s="85">
        <f t="shared" si="3"/>
        <v>0</v>
      </c>
      <c r="J52" s="94" t="e">
        <f t="shared" si="4"/>
        <v>#VALUE!</v>
      </c>
      <c r="K52" s="189" t="str">
        <f t="shared" si="5"/>
        <v>XX</v>
      </c>
      <c r="L52" s="85" t="e">
        <f t="shared" si="6"/>
        <v>#VALUE!</v>
      </c>
      <c r="M52" s="55"/>
    </row>
    <row r="53" spans="1:13" ht="12.75" customHeight="1">
      <c r="A53" s="204" t="s">
        <v>253</v>
      </c>
      <c r="B53" s="184"/>
      <c r="C53" s="185"/>
      <c r="D53" s="232"/>
      <c r="E53" s="85">
        <f t="shared" si="0"/>
        <v>0</v>
      </c>
      <c r="F53" s="232"/>
      <c r="G53" s="85">
        <f t="shared" si="1"/>
        <v>0</v>
      </c>
      <c r="H53" s="85">
        <f t="shared" si="2"/>
        <v>0</v>
      </c>
      <c r="I53" s="85">
        <f t="shared" si="3"/>
        <v>0</v>
      </c>
      <c r="J53" s="94" t="e">
        <f t="shared" si="4"/>
        <v>#VALUE!</v>
      </c>
      <c r="K53" s="189" t="str">
        <f t="shared" si="5"/>
        <v>XX</v>
      </c>
      <c r="L53" s="85" t="e">
        <f t="shared" si="6"/>
        <v>#VALUE!</v>
      </c>
      <c r="M53" s="55"/>
    </row>
    <row r="54" spans="1:13" ht="12.75" customHeight="1">
      <c r="A54" s="205" t="s">
        <v>237</v>
      </c>
      <c r="B54" s="85">
        <v>90</v>
      </c>
      <c r="C54" s="188" t="s">
        <v>238</v>
      </c>
      <c r="D54" s="86"/>
      <c r="E54" s="85">
        <f t="shared" si="0"/>
        <v>0</v>
      </c>
      <c r="F54" s="86"/>
      <c r="G54" s="85">
        <f t="shared" si="1"/>
        <v>0</v>
      </c>
      <c r="H54" s="85">
        <f t="shared" si="2"/>
        <v>0</v>
      </c>
      <c r="I54" s="85">
        <f t="shared" si="3"/>
        <v>0</v>
      </c>
      <c r="J54" s="94" t="e">
        <f t="shared" si="4"/>
        <v>#VALUE!</v>
      </c>
      <c r="K54" s="189" t="str">
        <f t="shared" si="5"/>
        <v>XX</v>
      </c>
      <c r="L54" s="85" t="e">
        <f t="shared" si="6"/>
        <v>#VALUE!</v>
      </c>
      <c r="M54" s="55"/>
    </row>
    <row r="55" spans="1:13" ht="12.75" customHeight="1">
      <c r="A55" s="205" t="s">
        <v>267</v>
      </c>
      <c r="B55" s="85">
        <v>30</v>
      </c>
      <c r="C55" s="188" t="s">
        <v>238</v>
      </c>
      <c r="D55" s="86"/>
      <c r="E55" s="85">
        <f t="shared" si="0"/>
        <v>0</v>
      </c>
      <c r="F55" s="86"/>
      <c r="G55" s="85">
        <f t="shared" si="1"/>
        <v>0</v>
      </c>
      <c r="H55" s="85">
        <f t="shared" si="2"/>
        <v>0</v>
      </c>
      <c r="I55" s="85">
        <f t="shared" si="3"/>
        <v>0</v>
      </c>
      <c r="J55" s="94" t="e">
        <f t="shared" si="4"/>
        <v>#VALUE!</v>
      </c>
      <c r="K55" s="189" t="str">
        <f t="shared" si="5"/>
        <v>XX</v>
      </c>
      <c r="L55" s="85" t="e">
        <f t="shared" si="6"/>
        <v>#VALUE!</v>
      </c>
      <c r="M55" s="55"/>
    </row>
    <row r="56" spans="1:13" ht="12.75" customHeight="1">
      <c r="A56" s="204" t="s">
        <v>254</v>
      </c>
      <c r="B56" s="184"/>
      <c r="C56" s="185"/>
      <c r="D56" s="232"/>
      <c r="E56" s="85">
        <f t="shared" si="0"/>
        <v>0</v>
      </c>
      <c r="F56" s="232"/>
      <c r="G56" s="85">
        <f t="shared" si="1"/>
        <v>0</v>
      </c>
      <c r="H56" s="85">
        <f t="shared" si="2"/>
        <v>0</v>
      </c>
      <c r="I56" s="85">
        <f t="shared" si="3"/>
        <v>0</v>
      </c>
      <c r="J56" s="94" t="e">
        <f t="shared" si="4"/>
        <v>#VALUE!</v>
      </c>
      <c r="K56" s="189" t="str">
        <f t="shared" si="5"/>
        <v>XX</v>
      </c>
      <c r="L56" s="85" t="e">
        <f t="shared" si="6"/>
        <v>#VALUE!</v>
      </c>
      <c r="M56" s="55"/>
    </row>
    <row r="57" spans="1:13" ht="12.75" customHeight="1">
      <c r="A57" s="205" t="s">
        <v>638</v>
      </c>
      <c r="B57" s="85">
        <v>0.98</v>
      </c>
      <c r="C57" s="188" t="s">
        <v>227</v>
      </c>
      <c r="D57" s="86"/>
      <c r="E57" s="85">
        <f t="shared" si="0"/>
        <v>0</v>
      </c>
      <c r="F57" s="86"/>
      <c r="G57" s="85">
        <f t="shared" si="1"/>
        <v>0</v>
      </c>
      <c r="H57" s="85">
        <f t="shared" si="2"/>
        <v>0</v>
      </c>
      <c r="I57" s="85">
        <f t="shared" si="3"/>
        <v>0</v>
      </c>
      <c r="J57" s="94" t="e">
        <f t="shared" si="4"/>
        <v>#VALUE!</v>
      </c>
      <c r="K57" s="189" t="str">
        <f t="shared" si="5"/>
        <v>XX</v>
      </c>
      <c r="L57" s="85" t="e">
        <f t="shared" si="6"/>
        <v>#VALUE!</v>
      </c>
      <c r="M57" s="55"/>
    </row>
    <row r="58" spans="1:13" ht="12.75" customHeight="1">
      <c r="A58" s="204" t="s">
        <v>255</v>
      </c>
      <c r="B58" s="184"/>
      <c r="C58" s="185"/>
      <c r="D58" s="232"/>
      <c r="E58" s="85">
        <f t="shared" si="0"/>
        <v>0</v>
      </c>
      <c r="F58" s="232"/>
      <c r="G58" s="85">
        <f t="shared" si="1"/>
        <v>0</v>
      </c>
      <c r="H58" s="85">
        <f t="shared" si="2"/>
        <v>0</v>
      </c>
      <c r="I58" s="85">
        <f t="shared" si="3"/>
        <v>0</v>
      </c>
      <c r="J58" s="94" t="e">
        <f t="shared" si="4"/>
        <v>#VALUE!</v>
      </c>
      <c r="K58" s="189" t="str">
        <f t="shared" si="5"/>
        <v>XX</v>
      </c>
      <c r="L58" s="85" t="e">
        <f t="shared" si="6"/>
        <v>#VALUE!</v>
      </c>
      <c r="M58" s="55"/>
    </row>
    <row r="59" spans="1:13" ht="12.75" customHeight="1">
      <c r="A59" s="204" t="s">
        <v>11</v>
      </c>
      <c r="B59" s="184"/>
      <c r="C59" s="185"/>
      <c r="D59" s="232"/>
      <c r="E59" s="85">
        <f t="shared" si="0"/>
        <v>0</v>
      </c>
      <c r="F59" s="232"/>
      <c r="G59" s="85">
        <f t="shared" si="1"/>
        <v>0</v>
      </c>
      <c r="H59" s="85">
        <f t="shared" si="2"/>
        <v>0</v>
      </c>
      <c r="I59" s="85">
        <f t="shared" si="3"/>
        <v>0</v>
      </c>
      <c r="J59" s="94" t="e">
        <f t="shared" si="4"/>
        <v>#VALUE!</v>
      </c>
      <c r="K59" s="189" t="str">
        <f t="shared" si="5"/>
        <v>XX</v>
      </c>
      <c r="L59" s="85" t="e">
        <f t="shared" si="6"/>
        <v>#VALUE!</v>
      </c>
      <c r="M59" s="55"/>
    </row>
    <row r="60" spans="1:13" ht="12.75" customHeight="1">
      <c r="A60" s="205" t="s">
        <v>257</v>
      </c>
      <c r="B60" s="85">
        <v>12.31</v>
      </c>
      <c r="C60" s="188" t="s">
        <v>224</v>
      </c>
      <c r="D60" s="86"/>
      <c r="E60" s="85">
        <f t="shared" si="0"/>
        <v>0</v>
      </c>
      <c r="F60" s="86"/>
      <c r="G60" s="85">
        <f t="shared" si="1"/>
        <v>0</v>
      </c>
      <c r="H60" s="85">
        <f t="shared" si="2"/>
        <v>0</v>
      </c>
      <c r="I60" s="85">
        <f t="shared" si="3"/>
        <v>0</v>
      </c>
      <c r="J60" s="94" t="e">
        <f t="shared" si="4"/>
        <v>#VALUE!</v>
      </c>
      <c r="K60" s="189" t="str">
        <f t="shared" si="5"/>
        <v>XX</v>
      </c>
      <c r="L60" s="85" t="e">
        <f t="shared" si="6"/>
        <v>#VALUE!</v>
      </c>
      <c r="M60" s="55"/>
    </row>
    <row r="61" spans="1:13" ht="12.75" customHeight="1">
      <c r="A61" s="204" t="s">
        <v>258</v>
      </c>
      <c r="B61" s="184"/>
      <c r="C61" s="185"/>
      <c r="D61" s="232"/>
      <c r="E61" s="85">
        <f t="shared" si="0"/>
        <v>0</v>
      </c>
      <c r="F61" s="232"/>
      <c r="G61" s="85">
        <f t="shared" si="1"/>
        <v>0</v>
      </c>
      <c r="H61" s="85">
        <f t="shared" si="2"/>
        <v>0</v>
      </c>
      <c r="I61" s="85">
        <f t="shared" si="3"/>
        <v>0</v>
      </c>
      <c r="J61" s="94" t="e">
        <f t="shared" si="4"/>
        <v>#VALUE!</v>
      </c>
      <c r="K61" s="189" t="str">
        <f t="shared" si="5"/>
        <v>XX</v>
      </c>
      <c r="L61" s="85" t="e">
        <f t="shared" si="6"/>
        <v>#VALUE!</v>
      </c>
      <c r="M61" s="55"/>
    </row>
    <row r="62" spans="1:13" ht="12.75" customHeight="1">
      <c r="A62" s="205" t="s">
        <v>237</v>
      </c>
      <c r="B62" s="85">
        <v>35.46</v>
      </c>
      <c r="C62" s="188" t="s">
        <v>238</v>
      </c>
      <c r="D62" s="86"/>
      <c r="E62" s="85">
        <f t="shared" si="0"/>
        <v>0</v>
      </c>
      <c r="F62" s="86"/>
      <c r="G62" s="85">
        <f t="shared" si="1"/>
        <v>0</v>
      </c>
      <c r="H62" s="85">
        <f t="shared" si="2"/>
        <v>0</v>
      </c>
      <c r="I62" s="85">
        <f t="shared" si="3"/>
        <v>0</v>
      </c>
      <c r="J62" s="94" t="e">
        <f t="shared" si="4"/>
        <v>#VALUE!</v>
      </c>
      <c r="K62" s="189" t="str">
        <f t="shared" si="5"/>
        <v>XX</v>
      </c>
      <c r="L62" s="85" t="e">
        <f t="shared" si="6"/>
        <v>#VALUE!</v>
      </c>
      <c r="M62" s="55"/>
    </row>
    <row r="63" spans="1:13" ht="12.75" customHeight="1">
      <c r="A63" s="205" t="s">
        <v>267</v>
      </c>
      <c r="B63" s="85">
        <v>25.46</v>
      </c>
      <c r="C63" s="188" t="s">
        <v>238</v>
      </c>
      <c r="D63" s="86"/>
      <c r="E63" s="85">
        <f t="shared" si="0"/>
        <v>0</v>
      </c>
      <c r="F63" s="86"/>
      <c r="G63" s="85">
        <f t="shared" si="1"/>
        <v>0</v>
      </c>
      <c r="H63" s="85">
        <f t="shared" si="2"/>
        <v>0</v>
      </c>
      <c r="I63" s="85">
        <f t="shared" si="3"/>
        <v>0</v>
      </c>
      <c r="J63" s="94" t="e">
        <f t="shared" si="4"/>
        <v>#VALUE!</v>
      </c>
      <c r="K63" s="189" t="str">
        <f t="shared" si="5"/>
        <v>XX</v>
      </c>
      <c r="L63" s="85" t="e">
        <f t="shared" si="6"/>
        <v>#VALUE!</v>
      </c>
      <c r="M63" s="55"/>
    </row>
    <row r="64" spans="1:13" ht="12.75" customHeight="1">
      <c r="A64" s="204" t="s">
        <v>259</v>
      </c>
      <c r="B64" s="184"/>
      <c r="C64" s="185"/>
      <c r="D64" s="232"/>
      <c r="E64" s="85">
        <f t="shared" si="0"/>
        <v>0</v>
      </c>
      <c r="F64" s="232"/>
      <c r="G64" s="85">
        <f t="shared" si="1"/>
        <v>0</v>
      </c>
      <c r="H64" s="85">
        <f t="shared" si="2"/>
        <v>0</v>
      </c>
      <c r="I64" s="85">
        <f t="shared" si="3"/>
        <v>0</v>
      </c>
      <c r="J64" s="94" t="e">
        <f t="shared" si="4"/>
        <v>#VALUE!</v>
      </c>
      <c r="K64" s="189" t="str">
        <f t="shared" si="5"/>
        <v>XX</v>
      </c>
      <c r="L64" s="85" t="e">
        <f t="shared" si="6"/>
        <v>#VALUE!</v>
      </c>
      <c r="M64" s="55"/>
    </row>
    <row r="65" spans="1:13" ht="12.75" customHeight="1">
      <c r="A65" s="205" t="s">
        <v>638</v>
      </c>
      <c r="B65" s="85">
        <v>1.1000000000000001</v>
      </c>
      <c r="C65" s="188" t="s">
        <v>227</v>
      </c>
      <c r="D65" s="86"/>
      <c r="E65" s="85">
        <f t="shared" si="0"/>
        <v>0</v>
      </c>
      <c r="F65" s="86"/>
      <c r="G65" s="85">
        <f t="shared" si="1"/>
        <v>0</v>
      </c>
      <c r="H65" s="85">
        <f t="shared" si="2"/>
        <v>0</v>
      </c>
      <c r="I65" s="85">
        <f t="shared" si="3"/>
        <v>0</v>
      </c>
      <c r="J65" s="94" t="e">
        <f t="shared" si="4"/>
        <v>#VALUE!</v>
      </c>
      <c r="K65" s="189" t="str">
        <f t="shared" si="5"/>
        <v>XX</v>
      </c>
      <c r="L65" s="85" t="e">
        <f t="shared" si="6"/>
        <v>#VALUE!</v>
      </c>
      <c r="M65" s="55"/>
    </row>
    <row r="66" spans="1:13" ht="12.75" customHeight="1">
      <c r="A66" s="204" t="s">
        <v>260</v>
      </c>
      <c r="B66" s="184"/>
      <c r="C66" s="185"/>
      <c r="D66" s="232"/>
      <c r="E66" s="85">
        <f t="shared" si="0"/>
        <v>0</v>
      </c>
      <c r="F66" s="232"/>
      <c r="G66" s="85">
        <f t="shared" si="1"/>
        <v>0</v>
      </c>
      <c r="H66" s="85">
        <f t="shared" si="2"/>
        <v>0</v>
      </c>
      <c r="I66" s="85">
        <f t="shared" si="3"/>
        <v>0</v>
      </c>
      <c r="J66" s="94" t="e">
        <f t="shared" si="4"/>
        <v>#VALUE!</v>
      </c>
      <c r="K66" s="189" t="str">
        <f t="shared" si="5"/>
        <v>XX</v>
      </c>
      <c r="L66" s="85" t="e">
        <f t="shared" si="6"/>
        <v>#VALUE!</v>
      </c>
      <c r="M66" s="55"/>
    </row>
    <row r="67" spans="1:13" ht="12.75" customHeight="1">
      <c r="A67" s="204" t="s">
        <v>12</v>
      </c>
      <c r="B67" s="184"/>
      <c r="C67" s="185"/>
      <c r="D67" s="232"/>
      <c r="E67" s="85">
        <f t="shared" si="0"/>
        <v>0</v>
      </c>
      <c r="F67" s="232"/>
      <c r="G67" s="85">
        <f t="shared" si="1"/>
        <v>0</v>
      </c>
      <c r="H67" s="85">
        <f t="shared" si="2"/>
        <v>0</v>
      </c>
      <c r="I67" s="85">
        <f t="shared" si="3"/>
        <v>0</v>
      </c>
      <c r="J67" s="94" t="e">
        <f t="shared" si="4"/>
        <v>#VALUE!</v>
      </c>
      <c r="K67" s="189" t="str">
        <f t="shared" si="5"/>
        <v>XX</v>
      </c>
      <c r="L67" s="85" t="e">
        <f t="shared" si="6"/>
        <v>#VALUE!</v>
      </c>
      <c r="M67" s="55"/>
    </row>
    <row r="68" spans="1:13" ht="12.75" customHeight="1">
      <c r="A68" s="205" t="s">
        <v>262</v>
      </c>
      <c r="B68" s="85">
        <v>30.57</v>
      </c>
      <c r="C68" s="188" t="s">
        <v>224</v>
      </c>
      <c r="D68" s="86"/>
      <c r="E68" s="85">
        <f t="shared" si="0"/>
        <v>0</v>
      </c>
      <c r="F68" s="86"/>
      <c r="G68" s="85">
        <f t="shared" si="1"/>
        <v>0</v>
      </c>
      <c r="H68" s="85">
        <f t="shared" si="2"/>
        <v>0</v>
      </c>
      <c r="I68" s="85">
        <f t="shared" si="3"/>
        <v>0</v>
      </c>
      <c r="J68" s="94" t="e">
        <f t="shared" si="4"/>
        <v>#VALUE!</v>
      </c>
      <c r="K68" s="189" t="str">
        <f t="shared" si="5"/>
        <v>XX</v>
      </c>
      <c r="L68" s="85" t="e">
        <f t="shared" si="6"/>
        <v>#VALUE!</v>
      </c>
      <c r="M68" s="55"/>
    </row>
    <row r="69" spans="1:13" ht="12.75" customHeight="1">
      <c r="A69" s="204" t="s">
        <v>263</v>
      </c>
      <c r="B69" s="184"/>
      <c r="C69" s="185"/>
      <c r="D69" s="232"/>
      <c r="E69" s="85">
        <f t="shared" si="0"/>
        <v>0</v>
      </c>
      <c r="F69" s="232"/>
      <c r="G69" s="85">
        <f t="shared" si="1"/>
        <v>0</v>
      </c>
      <c r="H69" s="85">
        <f t="shared" si="2"/>
        <v>0</v>
      </c>
      <c r="I69" s="85">
        <f t="shared" si="3"/>
        <v>0</v>
      </c>
      <c r="J69" s="94" t="e">
        <f t="shared" si="4"/>
        <v>#VALUE!</v>
      </c>
      <c r="K69" s="189" t="str">
        <f t="shared" si="5"/>
        <v>XX</v>
      </c>
      <c r="L69" s="85" t="e">
        <f t="shared" si="6"/>
        <v>#VALUE!</v>
      </c>
      <c r="M69" s="55"/>
    </row>
    <row r="70" spans="1:13" ht="12.75" customHeight="1">
      <c r="A70" s="205" t="s">
        <v>237</v>
      </c>
      <c r="B70" s="85">
        <v>170.91</v>
      </c>
      <c r="C70" s="188" t="s">
        <v>238</v>
      </c>
      <c r="D70" s="86"/>
      <c r="E70" s="85">
        <f t="shared" si="0"/>
        <v>0</v>
      </c>
      <c r="F70" s="86"/>
      <c r="G70" s="85">
        <f t="shared" si="1"/>
        <v>0</v>
      </c>
      <c r="H70" s="85">
        <f t="shared" si="2"/>
        <v>0</v>
      </c>
      <c r="I70" s="85">
        <f t="shared" si="3"/>
        <v>0</v>
      </c>
      <c r="J70" s="94" t="e">
        <f t="shared" si="4"/>
        <v>#VALUE!</v>
      </c>
      <c r="K70" s="189" t="str">
        <f t="shared" si="5"/>
        <v>XX</v>
      </c>
      <c r="L70" s="85" t="e">
        <f t="shared" si="6"/>
        <v>#VALUE!</v>
      </c>
      <c r="M70" s="55"/>
    </row>
    <row r="71" spans="1:13" ht="12.75" customHeight="1">
      <c r="A71" s="204" t="s">
        <v>264</v>
      </c>
      <c r="B71" s="184"/>
      <c r="C71" s="185"/>
      <c r="D71" s="232"/>
      <c r="E71" s="85">
        <f t="shared" si="0"/>
        <v>0</v>
      </c>
      <c r="F71" s="232"/>
      <c r="G71" s="85">
        <f t="shared" si="1"/>
        <v>0</v>
      </c>
      <c r="H71" s="85">
        <f t="shared" si="2"/>
        <v>0</v>
      </c>
      <c r="I71" s="85">
        <f t="shared" si="3"/>
        <v>0</v>
      </c>
      <c r="J71" s="94" t="e">
        <f t="shared" si="4"/>
        <v>#VALUE!</v>
      </c>
      <c r="K71" s="189" t="str">
        <f t="shared" si="5"/>
        <v>XX</v>
      </c>
      <c r="L71" s="85" t="e">
        <f t="shared" si="6"/>
        <v>#VALUE!</v>
      </c>
      <c r="M71" s="55"/>
    </row>
    <row r="72" spans="1:13" ht="12.75" customHeight="1">
      <c r="A72" s="205" t="s">
        <v>638</v>
      </c>
      <c r="B72" s="85">
        <v>3.06</v>
      </c>
      <c r="C72" s="188" t="s">
        <v>227</v>
      </c>
      <c r="D72" s="86"/>
      <c r="E72" s="85">
        <f t="shared" si="0"/>
        <v>0</v>
      </c>
      <c r="F72" s="86"/>
      <c r="G72" s="85">
        <f t="shared" si="1"/>
        <v>0</v>
      </c>
      <c r="H72" s="85">
        <f t="shared" si="2"/>
        <v>0</v>
      </c>
      <c r="I72" s="85">
        <f t="shared" si="3"/>
        <v>0</v>
      </c>
      <c r="J72" s="94" t="e">
        <f t="shared" si="4"/>
        <v>#VALUE!</v>
      </c>
      <c r="K72" s="189" t="str">
        <f t="shared" si="5"/>
        <v>XX</v>
      </c>
      <c r="L72" s="85" t="e">
        <f t="shared" si="6"/>
        <v>#VALUE!</v>
      </c>
      <c r="M72" s="55"/>
    </row>
    <row r="73" spans="1:13" ht="12.75" customHeight="1">
      <c r="A73" s="204" t="s">
        <v>1003</v>
      </c>
      <c r="B73" s="184"/>
      <c r="C73" s="185"/>
      <c r="D73" s="232"/>
      <c r="E73" s="85">
        <f t="shared" si="0"/>
        <v>0</v>
      </c>
      <c r="F73" s="232"/>
      <c r="G73" s="85">
        <f t="shared" si="1"/>
        <v>0</v>
      </c>
      <c r="H73" s="85">
        <f t="shared" si="2"/>
        <v>0</v>
      </c>
      <c r="I73" s="85">
        <f t="shared" si="3"/>
        <v>0</v>
      </c>
      <c r="J73" s="94" t="e">
        <f t="shared" si="4"/>
        <v>#VALUE!</v>
      </c>
      <c r="K73" s="189" t="str">
        <f t="shared" si="5"/>
        <v>XX</v>
      </c>
      <c r="L73" s="85" t="e">
        <f t="shared" si="6"/>
        <v>#VALUE!</v>
      </c>
      <c r="M73" s="55"/>
    </row>
    <row r="74" spans="1:13" ht="12.75" customHeight="1">
      <c r="A74" s="204" t="s">
        <v>270</v>
      </c>
      <c r="B74" s="184"/>
      <c r="C74" s="185"/>
      <c r="D74" s="232"/>
      <c r="E74" s="85">
        <f t="shared" si="0"/>
        <v>0</v>
      </c>
      <c r="F74" s="232"/>
      <c r="G74" s="85">
        <f t="shared" si="1"/>
        <v>0</v>
      </c>
      <c r="H74" s="85">
        <f t="shared" si="2"/>
        <v>0</v>
      </c>
      <c r="I74" s="85">
        <f t="shared" si="3"/>
        <v>0</v>
      </c>
      <c r="J74" s="94" t="e">
        <f t="shared" si="4"/>
        <v>#VALUE!</v>
      </c>
      <c r="K74" s="189" t="str">
        <f t="shared" si="5"/>
        <v>XX</v>
      </c>
      <c r="L74" s="85" t="e">
        <f t="shared" si="6"/>
        <v>#VALUE!</v>
      </c>
      <c r="M74" s="55"/>
    </row>
    <row r="75" spans="1:13" ht="12.75" customHeight="1">
      <c r="A75" s="205" t="s">
        <v>257</v>
      </c>
      <c r="B75" s="85">
        <v>5.18</v>
      </c>
      <c r="C75" s="188" t="s">
        <v>224</v>
      </c>
      <c r="D75" s="86"/>
      <c r="E75" s="85">
        <f t="shared" si="0"/>
        <v>0</v>
      </c>
      <c r="F75" s="86"/>
      <c r="G75" s="85">
        <f t="shared" si="1"/>
        <v>0</v>
      </c>
      <c r="H75" s="85">
        <f t="shared" si="2"/>
        <v>0</v>
      </c>
      <c r="I75" s="85">
        <f t="shared" si="3"/>
        <v>0</v>
      </c>
      <c r="J75" s="94" t="e">
        <f t="shared" si="4"/>
        <v>#VALUE!</v>
      </c>
      <c r="K75" s="189" t="str">
        <f t="shared" si="5"/>
        <v>XX</v>
      </c>
      <c r="L75" s="85" t="e">
        <f t="shared" si="6"/>
        <v>#VALUE!</v>
      </c>
      <c r="M75" s="55"/>
    </row>
    <row r="76" spans="1:13" ht="12.75" customHeight="1">
      <c r="A76" s="204" t="s">
        <v>271</v>
      </c>
      <c r="B76" s="184"/>
      <c r="C76" s="185"/>
      <c r="D76" s="232"/>
      <c r="E76" s="85">
        <f t="shared" si="0"/>
        <v>0</v>
      </c>
      <c r="F76" s="232"/>
      <c r="G76" s="85">
        <f t="shared" si="1"/>
        <v>0</v>
      </c>
      <c r="H76" s="85">
        <f t="shared" si="2"/>
        <v>0</v>
      </c>
      <c r="I76" s="85">
        <f t="shared" si="3"/>
        <v>0</v>
      </c>
      <c r="J76" s="94" t="e">
        <f t="shared" si="4"/>
        <v>#VALUE!</v>
      </c>
      <c r="K76" s="189" t="str">
        <f t="shared" si="5"/>
        <v>XX</v>
      </c>
      <c r="L76" s="85" t="e">
        <f t="shared" si="6"/>
        <v>#VALUE!</v>
      </c>
      <c r="M76" s="55"/>
    </row>
    <row r="77" spans="1:13" ht="12.75" customHeight="1">
      <c r="A77" s="205" t="s">
        <v>237</v>
      </c>
      <c r="B77" s="85">
        <v>24.13</v>
      </c>
      <c r="C77" s="188" t="s">
        <v>238</v>
      </c>
      <c r="D77" s="86"/>
      <c r="E77" s="85">
        <f t="shared" si="0"/>
        <v>0</v>
      </c>
      <c r="F77" s="86"/>
      <c r="G77" s="85">
        <f t="shared" si="1"/>
        <v>0</v>
      </c>
      <c r="H77" s="85">
        <f t="shared" si="2"/>
        <v>0</v>
      </c>
      <c r="I77" s="85">
        <f t="shared" si="3"/>
        <v>0</v>
      </c>
      <c r="J77" s="94" t="e">
        <f t="shared" si="4"/>
        <v>#VALUE!</v>
      </c>
      <c r="K77" s="189" t="str">
        <f t="shared" si="5"/>
        <v>XX</v>
      </c>
      <c r="L77" s="85" t="e">
        <f t="shared" si="6"/>
        <v>#VALUE!</v>
      </c>
      <c r="M77" s="55"/>
    </row>
    <row r="78" spans="1:13" ht="12.75" customHeight="1">
      <c r="A78" s="205" t="s">
        <v>1004</v>
      </c>
      <c r="B78" s="85">
        <v>5.51</v>
      </c>
      <c r="C78" s="188" t="s">
        <v>238</v>
      </c>
      <c r="D78" s="86"/>
      <c r="E78" s="85">
        <f t="shared" si="0"/>
        <v>0</v>
      </c>
      <c r="F78" s="86"/>
      <c r="G78" s="85">
        <f t="shared" si="1"/>
        <v>0</v>
      </c>
      <c r="H78" s="85">
        <f t="shared" si="2"/>
        <v>0</v>
      </c>
      <c r="I78" s="85">
        <f t="shared" si="3"/>
        <v>0</v>
      </c>
      <c r="J78" s="94" t="e">
        <f t="shared" si="4"/>
        <v>#VALUE!</v>
      </c>
      <c r="K78" s="189" t="str">
        <f t="shared" si="5"/>
        <v>XX</v>
      </c>
      <c r="L78" s="85" t="e">
        <f t="shared" si="6"/>
        <v>#VALUE!</v>
      </c>
      <c r="M78" s="206"/>
    </row>
    <row r="79" spans="1:13" ht="12.75" customHeight="1">
      <c r="A79" s="204" t="s">
        <v>275</v>
      </c>
      <c r="B79" s="184"/>
      <c r="C79" s="185"/>
      <c r="D79" s="232"/>
      <c r="E79" s="85">
        <f t="shared" si="0"/>
        <v>0</v>
      </c>
      <c r="F79" s="232"/>
      <c r="G79" s="85">
        <f t="shared" si="1"/>
        <v>0</v>
      </c>
      <c r="H79" s="85">
        <f t="shared" si="2"/>
        <v>0</v>
      </c>
      <c r="I79" s="85">
        <f t="shared" si="3"/>
        <v>0</v>
      </c>
      <c r="J79" s="94" t="e">
        <f t="shared" si="4"/>
        <v>#VALUE!</v>
      </c>
      <c r="K79" s="189" t="str">
        <f t="shared" si="5"/>
        <v>XX</v>
      </c>
      <c r="L79" s="85" t="e">
        <f t="shared" si="6"/>
        <v>#VALUE!</v>
      </c>
      <c r="M79" s="55"/>
    </row>
    <row r="80" spans="1:13" ht="12.75" customHeight="1">
      <c r="A80" s="205" t="s">
        <v>638</v>
      </c>
      <c r="B80" s="85">
        <v>0.38</v>
      </c>
      <c r="C80" s="188" t="s">
        <v>227</v>
      </c>
      <c r="D80" s="86"/>
      <c r="E80" s="85">
        <f t="shared" si="0"/>
        <v>0</v>
      </c>
      <c r="F80" s="86"/>
      <c r="G80" s="85">
        <f t="shared" si="1"/>
        <v>0</v>
      </c>
      <c r="H80" s="85">
        <f t="shared" si="2"/>
        <v>0</v>
      </c>
      <c r="I80" s="85">
        <f t="shared" si="3"/>
        <v>0</v>
      </c>
      <c r="J80" s="94" t="e">
        <f t="shared" si="4"/>
        <v>#VALUE!</v>
      </c>
      <c r="K80" s="189" t="str">
        <f t="shared" si="5"/>
        <v>XX</v>
      </c>
      <c r="L80" s="85" t="e">
        <f t="shared" si="6"/>
        <v>#VALUE!</v>
      </c>
      <c r="M80" s="55"/>
    </row>
    <row r="81" spans="1:13" s="3" customFormat="1" ht="15" customHeight="1">
      <c r="A81" s="207" t="s">
        <v>939</v>
      </c>
      <c r="B81" s="208"/>
      <c r="C81" s="209"/>
      <c r="D81" s="238"/>
      <c r="E81" s="87"/>
      <c r="F81" s="238"/>
      <c r="G81" s="87"/>
      <c r="H81" s="87"/>
      <c r="I81" s="87"/>
      <c r="J81" s="97"/>
      <c r="K81" s="210"/>
      <c r="L81" s="87"/>
      <c r="M81" s="55" t="e">
        <f>SUM(L82:L85)</f>
        <v>#VALUE!</v>
      </c>
    </row>
    <row r="82" spans="1:13" ht="12.75" customHeight="1">
      <c r="A82" s="204" t="s">
        <v>276</v>
      </c>
      <c r="B82" s="184"/>
      <c r="C82" s="185"/>
      <c r="D82" s="232"/>
      <c r="E82" s="85">
        <f t="shared" ref="E82:E145" si="7">D82*B82</f>
        <v>0</v>
      </c>
      <c r="F82" s="232"/>
      <c r="G82" s="85">
        <f t="shared" ref="G82:G145" si="8">F82*B82</f>
        <v>0</v>
      </c>
      <c r="H82" s="85">
        <f t="shared" ref="H82:H145" si="9">+D82+F82</f>
        <v>0</v>
      </c>
      <c r="I82" s="85">
        <f t="shared" ref="I82:I145" si="10">E82+G82</f>
        <v>0</v>
      </c>
      <c r="J82" s="94" t="e">
        <f t="shared" ref="J82:J145" si="11">K82*I82</f>
        <v>#VALUE!</v>
      </c>
      <c r="K82" s="189" t="str">
        <f t="shared" ref="K82:K145" si="12">$K$12</f>
        <v>XX</v>
      </c>
      <c r="L82" s="85" t="e">
        <f t="shared" ref="L82:L145" si="13">I82+J82</f>
        <v>#VALUE!</v>
      </c>
      <c r="M82" s="55"/>
    </row>
    <row r="83" spans="1:13" ht="12.75" customHeight="1">
      <c r="A83" s="204" t="s">
        <v>34</v>
      </c>
      <c r="B83" s="184"/>
      <c r="C83" s="185"/>
      <c r="D83" s="232"/>
      <c r="E83" s="85">
        <f t="shared" si="7"/>
        <v>0</v>
      </c>
      <c r="F83" s="232"/>
      <c r="G83" s="85">
        <f t="shared" si="8"/>
        <v>0</v>
      </c>
      <c r="H83" s="85">
        <f t="shared" si="9"/>
        <v>0</v>
      </c>
      <c r="I83" s="85">
        <f t="shared" si="10"/>
        <v>0</v>
      </c>
      <c r="J83" s="94" t="e">
        <f t="shared" si="11"/>
        <v>#VALUE!</v>
      </c>
      <c r="K83" s="189" t="str">
        <f t="shared" si="12"/>
        <v>XX</v>
      </c>
      <c r="L83" s="85" t="e">
        <f t="shared" si="13"/>
        <v>#VALUE!</v>
      </c>
      <c r="M83" s="55"/>
    </row>
    <row r="84" spans="1:13" ht="12.75" customHeight="1">
      <c r="A84" s="205" t="s">
        <v>1005</v>
      </c>
      <c r="B84" s="85">
        <v>9.73</v>
      </c>
      <c r="C84" s="188" t="s">
        <v>224</v>
      </c>
      <c r="D84" s="86"/>
      <c r="E84" s="85">
        <f t="shared" si="7"/>
        <v>0</v>
      </c>
      <c r="F84" s="86"/>
      <c r="G84" s="85">
        <f t="shared" si="8"/>
        <v>0</v>
      </c>
      <c r="H84" s="85">
        <f t="shared" si="9"/>
        <v>0</v>
      </c>
      <c r="I84" s="85">
        <f t="shared" si="10"/>
        <v>0</v>
      </c>
      <c r="J84" s="94" t="e">
        <f t="shared" si="11"/>
        <v>#VALUE!</v>
      </c>
      <c r="K84" s="189" t="str">
        <f t="shared" si="12"/>
        <v>XX</v>
      </c>
      <c r="L84" s="85" t="e">
        <f t="shared" si="13"/>
        <v>#VALUE!</v>
      </c>
      <c r="M84" s="206"/>
    </row>
    <row r="85" spans="1:13" ht="12.75" customHeight="1">
      <c r="A85" s="205" t="s">
        <v>1006</v>
      </c>
      <c r="B85" s="85">
        <v>52.1</v>
      </c>
      <c r="C85" s="188" t="s">
        <v>224</v>
      </c>
      <c r="D85" s="86"/>
      <c r="E85" s="85">
        <f t="shared" si="7"/>
        <v>0</v>
      </c>
      <c r="F85" s="86"/>
      <c r="G85" s="85">
        <f t="shared" si="8"/>
        <v>0</v>
      </c>
      <c r="H85" s="85">
        <f t="shared" si="9"/>
        <v>0</v>
      </c>
      <c r="I85" s="85">
        <f t="shared" si="10"/>
        <v>0</v>
      </c>
      <c r="J85" s="94" t="e">
        <f t="shared" si="11"/>
        <v>#VALUE!</v>
      </c>
      <c r="K85" s="189" t="str">
        <f t="shared" si="12"/>
        <v>XX</v>
      </c>
      <c r="L85" s="85" t="e">
        <f t="shared" si="13"/>
        <v>#VALUE!</v>
      </c>
      <c r="M85" s="55"/>
    </row>
    <row r="86" spans="1:13" s="3" customFormat="1" ht="15" customHeight="1">
      <c r="A86" s="207" t="s">
        <v>192</v>
      </c>
      <c r="B86" s="208"/>
      <c r="C86" s="209"/>
      <c r="D86" s="238"/>
      <c r="E86" s="87"/>
      <c r="F86" s="238"/>
      <c r="G86" s="87"/>
      <c r="H86" s="87"/>
      <c r="I86" s="87"/>
      <c r="J86" s="97"/>
      <c r="K86" s="210"/>
      <c r="L86" s="87"/>
      <c r="M86" s="55" t="e">
        <f>SUM(L87:L92)</f>
        <v>#VALUE!</v>
      </c>
    </row>
    <row r="87" spans="1:13" ht="12.75" customHeight="1">
      <c r="A87" s="204" t="s">
        <v>294</v>
      </c>
      <c r="B87" s="184"/>
      <c r="C87" s="185"/>
      <c r="D87" s="232"/>
      <c r="E87" s="85">
        <f t="shared" si="7"/>
        <v>0</v>
      </c>
      <c r="F87" s="232"/>
      <c r="G87" s="85">
        <f t="shared" si="8"/>
        <v>0</v>
      </c>
      <c r="H87" s="85">
        <f t="shared" si="9"/>
        <v>0</v>
      </c>
      <c r="I87" s="85">
        <f t="shared" si="10"/>
        <v>0</v>
      </c>
      <c r="J87" s="94" t="e">
        <f t="shared" si="11"/>
        <v>#VALUE!</v>
      </c>
      <c r="K87" s="189" t="str">
        <f t="shared" si="12"/>
        <v>XX</v>
      </c>
      <c r="L87" s="85" t="e">
        <f t="shared" si="13"/>
        <v>#VALUE!</v>
      </c>
      <c r="M87" s="55"/>
    </row>
    <row r="88" spans="1:13" ht="12.75" customHeight="1">
      <c r="A88" s="204" t="s">
        <v>35</v>
      </c>
      <c r="B88" s="184"/>
      <c r="C88" s="185"/>
      <c r="D88" s="232"/>
      <c r="E88" s="85">
        <f t="shared" si="7"/>
        <v>0</v>
      </c>
      <c r="F88" s="232"/>
      <c r="G88" s="85">
        <f t="shared" si="8"/>
        <v>0</v>
      </c>
      <c r="H88" s="85">
        <f t="shared" si="9"/>
        <v>0</v>
      </c>
      <c r="I88" s="85">
        <f t="shared" si="10"/>
        <v>0</v>
      </c>
      <c r="J88" s="94" t="e">
        <f t="shared" si="11"/>
        <v>#VALUE!</v>
      </c>
      <c r="K88" s="189" t="str">
        <f t="shared" si="12"/>
        <v>XX</v>
      </c>
      <c r="L88" s="85" t="e">
        <f t="shared" si="13"/>
        <v>#VALUE!</v>
      </c>
      <c r="M88" s="55"/>
    </row>
    <row r="89" spans="1:13" ht="12.75" customHeight="1">
      <c r="A89" s="205" t="s">
        <v>36</v>
      </c>
      <c r="B89" s="85">
        <v>15.4</v>
      </c>
      <c r="C89" s="188" t="s">
        <v>224</v>
      </c>
      <c r="D89" s="86"/>
      <c r="E89" s="85">
        <f t="shared" si="7"/>
        <v>0</v>
      </c>
      <c r="F89" s="86"/>
      <c r="G89" s="85">
        <f t="shared" si="8"/>
        <v>0</v>
      </c>
      <c r="H89" s="85">
        <f t="shared" si="9"/>
        <v>0</v>
      </c>
      <c r="I89" s="85">
        <f t="shared" si="10"/>
        <v>0</v>
      </c>
      <c r="J89" s="94" t="e">
        <f t="shared" si="11"/>
        <v>#VALUE!</v>
      </c>
      <c r="K89" s="189" t="str">
        <f t="shared" si="12"/>
        <v>XX</v>
      </c>
      <c r="L89" s="85" t="e">
        <f t="shared" si="13"/>
        <v>#VALUE!</v>
      </c>
      <c r="M89" s="55"/>
    </row>
    <row r="90" spans="1:13" ht="12.75" customHeight="1">
      <c r="A90" s="204" t="s">
        <v>37</v>
      </c>
      <c r="B90" s="184"/>
      <c r="C90" s="185"/>
      <c r="D90" s="232"/>
      <c r="E90" s="85">
        <f t="shared" si="7"/>
        <v>0</v>
      </c>
      <c r="F90" s="232"/>
      <c r="G90" s="85">
        <f t="shared" si="8"/>
        <v>0</v>
      </c>
      <c r="H90" s="85">
        <f t="shared" si="9"/>
        <v>0</v>
      </c>
      <c r="I90" s="85">
        <f t="shared" si="10"/>
        <v>0</v>
      </c>
      <c r="J90" s="94" t="e">
        <f t="shared" si="11"/>
        <v>#VALUE!</v>
      </c>
      <c r="K90" s="189" t="str">
        <f t="shared" si="12"/>
        <v>XX</v>
      </c>
      <c r="L90" s="85" t="e">
        <f t="shared" si="13"/>
        <v>#VALUE!</v>
      </c>
      <c r="M90" s="55"/>
    </row>
    <row r="91" spans="1:13" ht="12.75" customHeight="1">
      <c r="A91" s="205" t="s">
        <v>38</v>
      </c>
      <c r="B91" s="85">
        <v>9</v>
      </c>
      <c r="C91" s="188" t="s">
        <v>224</v>
      </c>
      <c r="D91" s="86"/>
      <c r="E91" s="85">
        <f t="shared" si="7"/>
        <v>0</v>
      </c>
      <c r="F91" s="86"/>
      <c r="G91" s="85">
        <f t="shared" si="8"/>
        <v>0</v>
      </c>
      <c r="H91" s="85">
        <f t="shared" si="9"/>
        <v>0</v>
      </c>
      <c r="I91" s="85">
        <f t="shared" si="10"/>
        <v>0</v>
      </c>
      <c r="J91" s="94" t="e">
        <f t="shared" si="11"/>
        <v>#VALUE!</v>
      </c>
      <c r="K91" s="189" t="str">
        <f t="shared" si="12"/>
        <v>XX</v>
      </c>
      <c r="L91" s="85" t="e">
        <f t="shared" si="13"/>
        <v>#VALUE!</v>
      </c>
      <c r="M91" s="206"/>
    </row>
    <row r="92" spans="1:13" ht="12.75" customHeight="1">
      <c r="A92" s="205" t="s">
        <v>39</v>
      </c>
      <c r="B92" s="85">
        <v>2.94</v>
      </c>
      <c r="C92" s="188" t="s">
        <v>224</v>
      </c>
      <c r="D92" s="86"/>
      <c r="E92" s="85">
        <f t="shared" si="7"/>
        <v>0</v>
      </c>
      <c r="F92" s="86"/>
      <c r="G92" s="85">
        <f t="shared" si="8"/>
        <v>0</v>
      </c>
      <c r="H92" s="85">
        <f t="shared" si="9"/>
        <v>0</v>
      </c>
      <c r="I92" s="85">
        <f t="shared" si="10"/>
        <v>0</v>
      </c>
      <c r="J92" s="94" t="e">
        <f t="shared" si="11"/>
        <v>#VALUE!</v>
      </c>
      <c r="K92" s="189" t="str">
        <f t="shared" si="12"/>
        <v>XX</v>
      </c>
      <c r="L92" s="85" t="e">
        <f t="shared" si="13"/>
        <v>#VALUE!</v>
      </c>
      <c r="M92" s="55"/>
    </row>
    <row r="93" spans="1:13" s="3" customFormat="1" ht="15" customHeight="1">
      <c r="A93" s="207" t="s">
        <v>193</v>
      </c>
      <c r="B93" s="208"/>
      <c r="C93" s="209"/>
      <c r="D93" s="238"/>
      <c r="E93" s="87"/>
      <c r="F93" s="238"/>
      <c r="G93" s="87"/>
      <c r="H93" s="87"/>
      <c r="I93" s="87"/>
      <c r="J93" s="97"/>
      <c r="K93" s="210"/>
      <c r="L93" s="87"/>
      <c r="M93" s="55" t="e">
        <f>SUM(L94:L95)</f>
        <v>#VALUE!</v>
      </c>
    </row>
    <row r="94" spans="1:13" ht="12.75" customHeight="1">
      <c r="A94" s="204" t="s">
        <v>310</v>
      </c>
      <c r="B94" s="184"/>
      <c r="C94" s="185"/>
      <c r="D94" s="232"/>
      <c r="E94" s="85">
        <f t="shared" si="7"/>
        <v>0</v>
      </c>
      <c r="F94" s="232"/>
      <c r="G94" s="85">
        <f t="shared" si="8"/>
        <v>0</v>
      </c>
      <c r="H94" s="85">
        <f t="shared" si="9"/>
        <v>0</v>
      </c>
      <c r="I94" s="85">
        <f t="shared" si="10"/>
        <v>0</v>
      </c>
      <c r="J94" s="94" t="e">
        <f t="shared" si="11"/>
        <v>#VALUE!</v>
      </c>
      <c r="K94" s="189" t="str">
        <f t="shared" si="12"/>
        <v>XX</v>
      </c>
      <c r="L94" s="85" t="e">
        <f t="shared" si="13"/>
        <v>#VALUE!</v>
      </c>
      <c r="M94" s="55"/>
    </row>
    <row r="95" spans="1:13" ht="12.75" customHeight="1">
      <c r="A95" s="211" t="s">
        <v>1007</v>
      </c>
      <c r="B95" s="85">
        <v>21.9</v>
      </c>
      <c r="C95" s="188" t="s">
        <v>243</v>
      </c>
      <c r="D95" s="86"/>
      <c r="E95" s="85">
        <f t="shared" si="7"/>
        <v>0</v>
      </c>
      <c r="F95" s="86"/>
      <c r="G95" s="85">
        <f t="shared" si="8"/>
        <v>0</v>
      </c>
      <c r="H95" s="85">
        <f t="shared" si="9"/>
        <v>0</v>
      </c>
      <c r="I95" s="85">
        <f t="shared" si="10"/>
        <v>0</v>
      </c>
      <c r="J95" s="94" t="e">
        <f t="shared" si="11"/>
        <v>#VALUE!</v>
      </c>
      <c r="K95" s="189" t="str">
        <f t="shared" si="12"/>
        <v>XX</v>
      </c>
      <c r="L95" s="85" t="e">
        <f t="shared" si="13"/>
        <v>#VALUE!</v>
      </c>
      <c r="M95" s="55"/>
    </row>
    <row r="96" spans="1:13" s="3" customFormat="1" ht="15" customHeight="1">
      <c r="A96" s="207" t="s">
        <v>161</v>
      </c>
      <c r="B96" s="208"/>
      <c r="C96" s="209"/>
      <c r="D96" s="238"/>
      <c r="E96" s="87"/>
      <c r="F96" s="238"/>
      <c r="G96" s="87"/>
      <c r="H96" s="87"/>
      <c r="I96" s="87"/>
      <c r="J96" s="97"/>
      <c r="K96" s="210"/>
      <c r="L96" s="87"/>
      <c r="M96" s="55" t="e">
        <f>SUM(L97:L159)</f>
        <v>#VALUE!</v>
      </c>
    </row>
    <row r="97" spans="1:13" ht="12.75" customHeight="1">
      <c r="A97" s="204" t="s">
        <v>40</v>
      </c>
      <c r="B97" s="184"/>
      <c r="C97" s="185"/>
      <c r="D97" s="232"/>
      <c r="E97" s="85">
        <f t="shared" si="7"/>
        <v>0</v>
      </c>
      <c r="F97" s="232"/>
      <c r="G97" s="85">
        <f t="shared" si="8"/>
        <v>0</v>
      </c>
      <c r="H97" s="85">
        <f t="shared" si="9"/>
        <v>0</v>
      </c>
      <c r="I97" s="85">
        <f t="shared" si="10"/>
        <v>0</v>
      </c>
      <c r="J97" s="94" t="e">
        <f t="shared" si="11"/>
        <v>#VALUE!</v>
      </c>
      <c r="K97" s="189" t="str">
        <f t="shared" si="12"/>
        <v>XX</v>
      </c>
      <c r="L97" s="85" t="e">
        <f t="shared" si="13"/>
        <v>#VALUE!</v>
      </c>
      <c r="M97" s="55"/>
    </row>
    <row r="98" spans="1:13" ht="12.75" customHeight="1">
      <c r="A98" s="204" t="s">
        <v>41</v>
      </c>
      <c r="B98" s="184"/>
      <c r="C98" s="185"/>
      <c r="D98" s="232"/>
      <c r="E98" s="85">
        <f t="shared" si="7"/>
        <v>0</v>
      </c>
      <c r="F98" s="232"/>
      <c r="G98" s="85">
        <f t="shared" si="8"/>
        <v>0</v>
      </c>
      <c r="H98" s="85">
        <f t="shared" si="9"/>
        <v>0</v>
      </c>
      <c r="I98" s="85">
        <f t="shared" si="10"/>
        <v>0</v>
      </c>
      <c r="J98" s="94" t="e">
        <f t="shared" si="11"/>
        <v>#VALUE!</v>
      </c>
      <c r="K98" s="189" t="str">
        <f t="shared" si="12"/>
        <v>XX</v>
      </c>
      <c r="L98" s="85" t="e">
        <f t="shared" si="13"/>
        <v>#VALUE!</v>
      </c>
      <c r="M98" s="55"/>
    </row>
    <row r="99" spans="1:13" ht="12.75" customHeight="1">
      <c r="A99" s="205" t="s">
        <v>1008</v>
      </c>
      <c r="B99" s="85">
        <v>1</v>
      </c>
      <c r="C99" s="188" t="s">
        <v>317</v>
      </c>
      <c r="D99" s="86"/>
      <c r="E99" s="85">
        <f t="shared" si="7"/>
        <v>0</v>
      </c>
      <c r="F99" s="86"/>
      <c r="G99" s="85">
        <f t="shared" si="8"/>
        <v>0</v>
      </c>
      <c r="H99" s="85">
        <f t="shared" si="9"/>
        <v>0</v>
      </c>
      <c r="I99" s="85">
        <f t="shared" si="10"/>
        <v>0</v>
      </c>
      <c r="J99" s="94" t="e">
        <f t="shared" si="11"/>
        <v>#VALUE!</v>
      </c>
      <c r="K99" s="189" t="str">
        <f t="shared" si="12"/>
        <v>XX</v>
      </c>
      <c r="L99" s="85" t="e">
        <f t="shared" si="13"/>
        <v>#VALUE!</v>
      </c>
      <c r="M99" s="55"/>
    </row>
    <row r="100" spans="1:13" ht="12.75" customHeight="1">
      <c r="A100" s="205" t="s">
        <v>1009</v>
      </c>
      <c r="B100" s="85">
        <v>2</v>
      </c>
      <c r="C100" s="188" t="s">
        <v>248</v>
      </c>
      <c r="D100" s="86"/>
      <c r="E100" s="85">
        <f t="shared" si="7"/>
        <v>0</v>
      </c>
      <c r="F100" s="86"/>
      <c r="G100" s="85">
        <f t="shared" si="8"/>
        <v>0</v>
      </c>
      <c r="H100" s="85">
        <f t="shared" si="9"/>
        <v>0</v>
      </c>
      <c r="I100" s="85">
        <f t="shared" si="10"/>
        <v>0</v>
      </c>
      <c r="J100" s="94" t="e">
        <f t="shared" si="11"/>
        <v>#VALUE!</v>
      </c>
      <c r="K100" s="189" t="str">
        <f t="shared" si="12"/>
        <v>XX</v>
      </c>
      <c r="L100" s="85" t="e">
        <f t="shared" si="13"/>
        <v>#VALUE!</v>
      </c>
      <c r="M100" s="55"/>
    </row>
    <row r="101" spans="1:13" ht="12.75" customHeight="1">
      <c r="A101" s="205" t="s">
        <v>42</v>
      </c>
      <c r="B101" s="85">
        <v>3</v>
      </c>
      <c r="C101" s="188" t="s">
        <v>317</v>
      </c>
      <c r="D101" s="86"/>
      <c r="E101" s="85">
        <f t="shared" si="7"/>
        <v>0</v>
      </c>
      <c r="F101" s="86"/>
      <c r="G101" s="85">
        <f t="shared" si="8"/>
        <v>0</v>
      </c>
      <c r="H101" s="85">
        <f t="shared" si="9"/>
        <v>0</v>
      </c>
      <c r="I101" s="85">
        <f t="shared" si="10"/>
        <v>0</v>
      </c>
      <c r="J101" s="94" t="e">
        <f t="shared" si="11"/>
        <v>#VALUE!</v>
      </c>
      <c r="K101" s="189" t="str">
        <f t="shared" si="12"/>
        <v>XX</v>
      </c>
      <c r="L101" s="85" t="e">
        <f t="shared" si="13"/>
        <v>#VALUE!</v>
      </c>
      <c r="M101" s="55"/>
    </row>
    <row r="102" spans="1:13" ht="12.75" customHeight="1">
      <c r="A102" s="205" t="s">
        <v>43</v>
      </c>
      <c r="B102" s="85">
        <v>20</v>
      </c>
      <c r="C102" s="188" t="s">
        <v>243</v>
      </c>
      <c r="D102" s="86"/>
      <c r="E102" s="85">
        <f t="shared" si="7"/>
        <v>0</v>
      </c>
      <c r="F102" s="86"/>
      <c r="G102" s="85">
        <f t="shared" si="8"/>
        <v>0</v>
      </c>
      <c r="H102" s="85">
        <f t="shared" si="9"/>
        <v>0</v>
      </c>
      <c r="I102" s="85">
        <f t="shared" si="10"/>
        <v>0</v>
      </c>
      <c r="J102" s="94" t="e">
        <f t="shared" si="11"/>
        <v>#VALUE!</v>
      </c>
      <c r="K102" s="189" t="str">
        <f t="shared" si="12"/>
        <v>XX</v>
      </c>
      <c r="L102" s="85" t="e">
        <f t="shared" si="13"/>
        <v>#VALUE!</v>
      </c>
      <c r="M102" s="55"/>
    </row>
    <row r="103" spans="1:13" ht="12.75" customHeight="1">
      <c r="A103" s="205" t="s">
        <v>1010</v>
      </c>
      <c r="B103" s="85">
        <v>3</v>
      </c>
      <c r="C103" s="188" t="s">
        <v>248</v>
      </c>
      <c r="D103" s="86"/>
      <c r="E103" s="85">
        <f t="shared" si="7"/>
        <v>0</v>
      </c>
      <c r="F103" s="86"/>
      <c r="G103" s="85">
        <f t="shared" si="8"/>
        <v>0</v>
      </c>
      <c r="H103" s="85">
        <f t="shared" si="9"/>
        <v>0</v>
      </c>
      <c r="I103" s="85">
        <f t="shared" si="10"/>
        <v>0</v>
      </c>
      <c r="J103" s="94" t="e">
        <f t="shared" si="11"/>
        <v>#VALUE!</v>
      </c>
      <c r="K103" s="189" t="str">
        <f t="shared" si="12"/>
        <v>XX</v>
      </c>
      <c r="L103" s="85" t="e">
        <f t="shared" si="13"/>
        <v>#VALUE!</v>
      </c>
      <c r="M103" s="55"/>
    </row>
    <row r="104" spans="1:13" ht="12.75" customHeight="1">
      <c r="A104" s="205" t="s">
        <v>1011</v>
      </c>
      <c r="B104" s="85">
        <v>4</v>
      </c>
      <c r="C104" s="188" t="s">
        <v>248</v>
      </c>
      <c r="D104" s="86"/>
      <c r="E104" s="85">
        <f t="shared" si="7"/>
        <v>0</v>
      </c>
      <c r="F104" s="86"/>
      <c r="G104" s="85">
        <f t="shared" si="8"/>
        <v>0</v>
      </c>
      <c r="H104" s="85">
        <f t="shared" si="9"/>
        <v>0</v>
      </c>
      <c r="I104" s="85">
        <f t="shared" si="10"/>
        <v>0</v>
      </c>
      <c r="J104" s="94" t="e">
        <f t="shared" si="11"/>
        <v>#VALUE!</v>
      </c>
      <c r="K104" s="189" t="str">
        <f t="shared" si="12"/>
        <v>XX</v>
      </c>
      <c r="L104" s="85" t="e">
        <f t="shared" si="13"/>
        <v>#VALUE!</v>
      </c>
      <c r="M104" s="55"/>
    </row>
    <row r="105" spans="1:13" ht="12.75" customHeight="1">
      <c r="A105" s="205" t="s">
        <v>1012</v>
      </c>
      <c r="B105" s="85">
        <v>3</v>
      </c>
      <c r="C105" s="188" t="s">
        <v>283</v>
      </c>
      <c r="D105" s="86"/>
      <c r="E105" s="85">
        <f t="shared" si="7"/>
        <v>0</v>
      </c>
      <c r="F105" s="86"/>
      <c r="G105" s="85">
        <f t="shared" si="8"/>
        <v>0</v>
      </c>
      <c r="H105" s="85">
        <f t="shared" si="9"/>
        <v>0</v>
      </c>
      <c r="I105" s="85">
        <f t="shared" si="10"/>
        <v>0</v>
      </c>
      <c r="J105" s="94" t="e">
        <f t="shared" si="11"/>
        <v>#VALUE!</v>
      </c>
      <c r="K105" s="189" t="str">
        <f t="shared" si="12"/>
        <v>XX</v>
      </c>
      <c r="L105" s="85" t="e">
        <f t="shared" si="13"/>
        <v>#VALUE!</v>
      </c>
      <c r="M105" s="55"/>
    </row>
    <row r="106" spans="1:13" ht="12.75" customHeight="1">
      <c r="A106" s="204" t="s">
        <v>44</v>
      </c>
      <c r="B106" s="184"/>
      <c r="C106" s="185"/>
      <c r="D106" s="232"/>
      <c r="E106" s="85">
        <f t="shared" si="7"/>
        <v>0</v>
      </c>
      <c r="F106" s="232"/>
      <c r="G106" s="85">
        <f t="shared" si="8"/>
        <v>0</v>
      </c>
      <c r="H106" s="85">
        <f t="shared" si="9"/>
        <v>0</v>
      </c>
      <c r="I106" s="85">
        <f t="shared" si="10"/>
        <v>0</v>
      </c>
      <c r="J106" s="94" t="e">
        <f t="shared" si="11"/>
        <v>#VALUE!</v>
      </c>
      <c r="K106" s="189" t="str">
        <f t="shared" si="12"/>
        <v>XX</v>
      </c>
      <c r="L106" s="85" t="e">
        <f t="shared" si="13"/>
        <v>#VALUE!</v>
      </c>
      <c r="M106" s="55"/>
    </row>
    <row r="107" spans="1:13" ht="12.75" customHeight="1">
      <c r="A107" s="205" t="s">
        <v>1013</v>
      </c>
      <c r="B107" s="85">
        <v>1</v>
      </c>
      <c r="C107" s="188" t="s">
        <v>248</v>
      </c>
      <c r="D107" s="86"/>
      <c r="E107" s="85">
        <f t="shared" si="7"/>
        <v>0</v>
      </c>
      <c r="F107" s="86"/>
      <c r="G107" s="85">
        <f t="shared" si="8"/>
        <v>0</v>
      </c>
      <c r="H107" s="85">
        <f t="shared" si="9"/>
        <v>0</v>
      </c>
      <c r="I107" s="85">
        <f t="shared" si="10"/>
        <v>0</v>
      </c>
      <c r="J107" s="94" t="e">
        <f t="shared" si="11"/>
        <v>#VALUE!</v>
      </c>
      <c r="K107" s="189" t="str">
        <f t="shared" si="12"/>
        <v>XX</v>
      </c>
      <c r="L107" s="85" t="e">
        <f t="shared" si="13"/>
        <v>#VALUE!</v>
      </c>
      <c r="M107" s="55"/>
    </row>
    <row r="108" spans="1:13" ht="12.75" customHeight="1">
      <c r="A108" s="205" t="s">
        <v>946</v>
      </c>
      <c r="B108" s="85">
        <v>7</v>
      </c>
      <c r="C108" s="188" t="s">
        <v>248</v>
      </c>
      <c r="D108" s="86"/>
      <c r="E108" s="85">
        <f t="shared" si="7"/>
        <v>0</v>
      </c>
      <c r="F108" s="86"/>
      <c r="G108" s="85">
        <f t="shared" si="8"/>
        <v>0</v>
      </c>
      <c r="H108" s="85">
        <f t="shared" si="9"/>
        <v>0</v>
      </c>
      <c r="I108" s="85">
        <f t="shared" si="10"/>
        <v>0</v>
      </c>
      <c r="J108" s="94" t="e">
        <f t="shared" si="11"/>
        <v>#VALUE!</v>
      </c>
      <c r="K108" s="189" t="str">
        <f t="shared" si="12"/>
        <v>XX</v>
      </c>
      <c r="L108" s="85" t="e">
        <f t="shared" si="13"/>
        <v>#VALUE!</v>
      </c>
      <c r="M108" s="55"/>
    </row>
    <row r="109" spans="1:13" ht="12.75" customHeight="1">
      <c r="A109" s="205" t="s">
        <v>1014</v>
      </c>
      <c r="B109" s="85">
        <v>90</v>
      </c>
      <c r="C109" s="188" t="s">
        <v>243</v>
      </c>
      <c r="D109" s="86"/>
      <c r="E109" s="85">
        <f t="shared" si="7"/>
        <v>0</v>
      </c>
      <c r="F109" s="86"/>
      <c r="G109" s="85">
        <f t="shared" si="8"/>
        <v>0</v>
      </c>
      <c r="H109" s="85">
        <f t="shared" si="9"/>
        <v>0</v>
      </c>
      <c r="I109" s="85">
        <f t="shared" si="10"/>
        <v>0</v>
      </c>
      <c r="J109" s="94" t="e">
        <f t="shared" si="11"/>
        <v>#VALUE!</v>
      </c>
      <c r="K109" s="189" t="str">
        <f t="shared" si="12"/>
        <v>XX</v>
      </c>
      <c r="L109" s="85" t="e">
        <f t="shared" si="13"/>
        <v>#VALUE!</v>
      </c>
      <c r="M109" s="55"/>
    </row>
    <row r="110" spans="1:13" ht="12.75" customHeight="1">
      <c r="A110" s="205" t="s">
        <v>1015</v>
      </c>
      <c r="B110" s="85">
        <v>20</v>
      </c>
      <c r="C110" s="188" t="s">
        <v>248</v>
      </c>
      <c r="D110" s="86"/>
      <c r="E110" s="85">
        <f t="shared" si="7"/>
        <v>0</v>
      </c>
      <c r="F110" s="86"/>
      <c r="G110" s="85">
        <f t="shared" si="8"/>
        <v>0</v>
      </c>
      <c r="H110" s="85">
        <f t="shared" si="9"/>
        <v>0</v>
      </c>
      <c r="I110" s="85">
        <f t="shared" si="10"/>
        <v>0</v>
      </c>
      <c r="J110" s="94" t="e">
        <f t="shared" si="11"/>
        <v>#VALUE!</v>
      </c>
      <c r="K110" s="189" t="str">
        <f t="shared" si="12"/>
        <v>XX</v>
      </c>
      <c r="L110" s="85" t="e">
        <f t="shared" si="13"/>
        <v>#VALUE!</v>
      </c>
      <c r="M110" s="55"/>
    </row>
    <row r="111" spans="1:13" ht="12.75" customHeight="1">
      <c r="A111" s="205" t="s">
        <v>1016</v>
      </c>
      <c r="B111" s="85">
        <v>20</v>
      </c>
      <c r="C111" s="188" t="s">
        <v>248</v>
      </c>
      <c r="D111" s="86"/>
      <c r="E111" s="85">
        <f t="shared" si="7"/>
        <v>0</v>
      </c>
      <c r="F111" s="86"/>
      <c r="G111" s="85">
        <f t="shared" si="8"/>
        <v>0</v>
      </c>
      <c r="H111" s="85">
        <f t="shared" si="9"/>
        <v>0</v>
      </c>
      <c r="I111" s="85">
        <f t="shared" si="10"/>
        <v>0</v>
      </c>
      <c r="J111" s="94" t="e">
        <f t="shared" si="11"/>
        <v>#VALUE!</v>
      </c>
      <c r="K111" s="189" t="str">
        <f t="shared" si="12"/>
        <v>XX</v>
      </c>
      <c r="L111" s="85" t="e">
        <f t="shared" si="13"/>
        <v>#VALUE!</v>
      </c>
      <c r="M111" s="55"/>
    </row>
    <row r="112" spans="1:13" ht="12.75" customHeight="1">
      <c r="A112" s="205" t="s">
        <v>1017</v>
      </c>
      <c r="B112" s="85">
        <v>1</v>
      </c>
      <c r="C112" s="188" t="s">
        <v>317</v>
      </c>
      <c r="D112" s="86"/>
      <c r="E112" s="85">
        <f t="shared" si="7"/>
        <v>0</v>
      </c>
      <c r="F112" s="86"/>
      <c r="G112" s="85">
        <f t="shared" si="8"/>
        <v>0</v>
      </c>
      <c r="H112" s="85">
        <f t="shared" si="9"/>
        <v>0</v>
      </c>
      <c r="I112" s="85">
        <f t="shared" si="10"/>
        <v>0</v>
      </c>
      <c r="J112" s="94" t="e">
        <f t="shared" si="11"/>
        <v>#VALUE!</v>
      </c>
      <c r="K112" s="189" t="str">
        <f t="shared" si="12"/>
        <v>XX</v>
      </c>
      <c r="L112" s="85" t="e">
        <f t="shared" si="13"/>
        <v>#VALUE!</v>
      </c>
      <c r="M112" s="55"/>
    </row>
    <row r="113" spans="1:13" ht="12.75" customHeight="1">
      <c r="A113" s="205" t="s">
        <v>1018</v>
      </c>
      <c r="B113" s="85">
        <v>1</v>
      </c>
      <c r="C113" s="188" t="s">
        <v>248</v>
      </c>
      <c r="D113" s="86"/>
      <c r="E113" s="85">
        <f t="shared" si="7"/>
        <v>0</v>
      </c>
      <c r="F113" s="86"/>
      <c r="G113" s="85">
        <f t="shared" si="8"/>
        <v>0</v>
      </c>
      <c r="H113" s="85">
        <f t="shared" si="9"/>
        <v>0</v>
      </c>
      <c r="I113" s="85">
        <f t="shared" si="10"/>
        <v>0</v>
      </c>
      <c r="J113" s="94" t="e">
        <f t="shared" si="11"/>
        <v>#VALUE!</v>
      </c>
      <c r="K113" s="189" t="str">
        <f t="shared" si="12"/>
        <v>XX</v>
      </c>
      <c r="L113" s="85" t="e">
        <f t="shared" si="13"/>
        <v>#VALUE!</v>
      </c>
      <c r="M113" s="55"/>
    </row>
    <row r="114" spans="1:13" ht="12.75" customHeight="1">
      <c r="A114" s="205" t="s">
        <v>1019</v>
      </c>
      <c r="B114" s="85">
        <v>3</v>
      </c>
      <c r="C114" s="188" t="s">
        <v>317</v>
      </c>
      <c r="D114" s="86"/>
      <c r="E114" s="85">
        <f t="shared" si="7"/>
        <v>0</v>
      </c>
      <c r="F114" s="86"/>
      <c r="G114" s="85">
        <f t="shared" si="8"/>
        <v>0</v>
      </c>
      <c r="H114" s="85">
        <f t="shared" si="9"/>
        <v>0</v>
      </c>
      <c r="I114" s="85">
        <f t="shared" si="10"/>
        <v>0</v>
      </c>
      <c r="J114" s="94" t="e">
        <f t="shared" si="11"/>
        <v>#VALUE!</v>
      </c>
      <c r="K114" s="189" t="str">
        <f t="shared" si="12"/>
        <v>XX</v>
      </c>
      <c r="L114" s="85" t="e">
        <f t="shared" si="13"/>
        <v>#VALUE!</v>
      </c>
      <c r="M114" s="55"/>
    </row>
    <row r="115" spans="1:13" ht="12.75" customHeight="1">
      <c r="A115" s="205" t="s">
        <v>1020</v>
      </c>
      <c r="B115" s="85">
        <v>6</v>
      </c>
      <c r="C115" s="188" t="s">
        <v>248</v>
      </c>
      <c r="D115" s="86"/>
      <c r="E115" s="85">
        <f t="shared" si="7"/>
        <v>0</v>
      </c>
      <c r="F115" s="86"/>
      <c r="G115" s="85">
        <f t="shared" si="8"/>
        <v>0</v>
      </c>
      <c r="H115" s="85">
        <f t="shared" si="9"/>
        <v>0</v>
      </c>
      <c r="I115" s="85">
        <f t="shared" si="10"/>
        <v>0</v>
      </c>
      <c r="J115" s="94" t="e">
        <f t="shared" si="11"/>
        <v>#VALUE!</v>
      </c>
      <c r="K115" s="189" t="str">
        <f t="shared" si="12"/>
        <v>XX</v>
      </c>
      <c r="L115" s="85" t="e">
        <f t="shared" si="13"/>
        <v>#VALUE!</v>
      </c>
      <c r="M115" s="55"/>
    </row>
    <row r="116" spans="1:13" ht="12.75" customHeight="1">
      <c r="A116" s="205" t="s">
        <v>1021</v>
      </c>
      <c r="B116" s="85">
        <v>12</v>
      </c>
      <c r="C116" s="188" t="s">
        <v>243</v>
      </c>
      <c r="D116" s="86"/>
      <c r="E116" s="85">
        <f t="shared" si="7"/>
        <v>0</v>
      </c>
      <c r="F116" s="86"/>
      <c r="G116" s="85">
        <f t="shared" si="8"/>
        <v>0</v>
      </c>
      <c r="H116" s="85">
        <f t="shared" si="9"/>
        <v>0</v>
      </c>
      <c r="I116" s="85">
        <f t="shared" si="10"/>
        <v>0</v>
      </c>
      <c r="J116" s="94" t="e">
        <f t="shared" si="11"/>
        <v>#VALUE!</v>
      </c>
      <c r="K116" s="189" t="str">
        <f t="shared" si="12"/>
        <v>XX</v>
      </c>
      <c r="L116" s="85" t="e">
        <f t="shared" si="13"/>
        <v>#VALUE!</v>
      </c>
      <c r="M116" s="55"/>
    </row>
    <row r="117" spans="1:13" ht="12.75" customHeight="1">
      <c r="A117" s="205" t="s">
        <v>1022</v>
      </c>
      <c r="B117" s="85">
        <v>27</v>
      </c>
      <c r="C117" s="188" t="s">
        <v>317</v>
      </c>
      <c r="D117" s="86"/>
      <c r="E117" s="85">
        <f t="shared" si="7"/>
        <v>0</v>
      </c>
      <c r="F117" s="86"/>
      <c r="G117" s="85">
        <f t="shared" si="8"/>
        <v>0</v>
      </c>
      <c r="H117" s="85">
        <f t="shared" si="9"/>
        <v>0</v>
      </c>
      <c r="I117" s="85">
        <f t="shared" si="10"/>
        <v>0</v>
      </c>
      <c r="J117" s="94" t="e">
        <f t="shared" si="11"/>
        <v>#VALUE!</v>
      </c>
      <c r="K117" s="189" t="str">
        <f t="shared" si="12"/>
        <v>XX</v>
      </c>
      <c r="L117" s="85" t="e">
        <f t="shared" si="13"/>
        <v>#VALUE!</v>
      </c>
      <c r="M117" s="55"/>
    </row>
    <row r="118" spans="1:13" ht="12.75" customHeight="1">
      <c r="A118" s="205" t="s">
        <v>1023</v>
      </c>
      <c r="B118" s="85">
        <v>100</v>
      </c>
      <c r="C118" s="188" t="s">
        <v>243</v>
      </c>
      <c r="D118" s="86"/>
      <c r="E118" s="85">
        <f t="shared" si="7"/>
        <v>0</v>
      </c>
      <c r="F118" s="86"/>
      <c r="G118" s="85">
        <f t="shared" si="8"/>
        <v>0</v>
      </c>
      <c r="H118" s="85">
        <f t="shared" si="9"/>
        <v>0</v>
      </c>
      <c r="I118" s="85">
        <f t="shared" si="10"/>
        <v>0</v>
      </c>
      <c r="J118" s="94" t="e">
        <f t="shared" si="11"/>
        <v>#VALUE!</v>
      </c>
      <c r="K118" s="189" t="str">
        <f t="shared" si="12"/>
        <v>XX</v>
      </c>
      <c r="L118" s="85" t="e">
        <f t="shared" si="13"/>
        <v>#VALUE!</v>
      </c>
      <c r="M118" s="55"/>
    </row>
    <row r="119" spans="1:13" ht="12.75" customHeight="1">
      <c r="A119" s="205" t="s">
        <v>1024</v>
      </c>
      <c r="B119" s="85">
        <v>13</v>
      </c>
      <c r="C119" s="188" t="s">
        <v>248</v>
      </c>
      <c r="D119" s="86"/>
      <c r="E119" s="85">
        <f t="shared" si="7"/>
        <v>0</v>
      </c>
      <c r="F119" s="86"/>
      <c r="G119" s="85">
        <f t="shared" si="8"/>
        <v>0</v>
      </c>
      <c r="H119" s="85">
        <f t="shared" si="9"/>
        <v>0</v>
      </c>
      <c r="I119" s="85">
        <f t="shared" si="10"/>
        <v>0</v>
      </c>
      <c r="J119" s="94" t="e">
        <f t="shared" si="11"/>
        <v>#VALUE!</v>
      </c>
      <c r="K119" s="189" t="str">
        <f t="shared" si="12"/>
        <v>XX</v>
      </c>
      <c r="L119" s="85" t="e">
        <f t="shared" si="13"/>
        <v>#VALUE!</v>
      </c>
      <c r="M119" s="55"/>
    </row>
    <row r="120" spans="1:13" ht="12.75" customHeight="1">
      <c r="A120" s="205" t="s">
        <v>1025</v>
      </c>
      <c r="B120" s="85">
        <v>12</v>
      </c>
      <c r="C120" s="188" t="s">
        <v>248</v>
      </c>
      <c r="D120" s="86"/>
      <c r="E120" s="85">
        <f t="shared" si="7"/>
        <v>0</v>
      </c>
      <c r="F120" s="86"/>
      <c r="G120" s="85">
        <f t="shared" si="8"/>
        <v>0</v>
      </c>
      <c r="H120" s="85">
        <f t="shared" si="9"/>
        <v>0</v>
      </c>
      <c r="I120" s="85">
        <f t="shared" si="10"/>
        <v>0</v>
      </c>
      <c r="J120" s="94" t="e">
        <f t="shared" si="11"/>
        <v>#VALUE!</v>
      </c>
      <c r="K120" s="189" t="str">
        <f t="shared" si="12"/>
        <v>XX</v>
      </c>
      <c r="L120" s="85" t="e">
        <f t="shared" si="13"/>
        <v>#VALUE!</v>
      </c>
      <c r="M120" s="55"/>
    </row>
    <row r="121" spans="1:13" ht="12.75" customHeight="1">
      <c r="A121" s="205" t="s">
        <v>1026</v>
      </c>
      <c r="B121" s="85">
        <v>2</v>
      </c>
      <c r="C121" s="188" t="s">
        <v>248</v>
      </c>
      <c r="D121" s="86"/>
      <c r="E121" s="85">
        <f t="shared" si="7"/>
        <v>0</v>
      </c>
      <c r="F121" s="86"/>
      <c r="G121" s="85">
        <f t="shared" si="8"/>
        <v>0</v>
      </c>
      <c r="H121" s="85">
        <f t="shared" si="9"/>
        <v>0</v>
      </c>
      <c r="I121" s="85">
        <f t="shared" si="10"/>
        <v>0</v>
      </c>
      <c r="J121" s="94" t="e">
        <f t="shared" si="11"/>
        <v>#VALUE!</v>
      </c>
      <c r="K121" s="189" t="str">
        <f t="shared" si="12"/>
        <v>XX</v>
      </c>
      <c r="L121" s="85" t="e">
        <f t="shared" si="13"/>
        <v>#VALUE!</v>
      </c>
      <c r="M121" s="55"/>
    </row>
    <row r="122" spans="1:13" ht="12.75" customHeight="1">
      <c r="A122" s="205" t="s">
        <v>45</v>
      </c>
      <c r="B122" s="85">
        <v>4</v>
      </c>
      <c r="C122" s="188" t="s">
        <v>248</v>
      </c>
      <c r="D122" s="86"/>
      <c r="E122" s="85">
        <f t="shared" si="7"/>
        <v>0</v>
      </c>
      <c r="F122" s="86"/>
      <c r="G122" s="85">
        <f t="shared" si="8"/>
        <v>0</v>
      </c>
      <c r="H122" s="85">
        <f t="shared" si="9"/>
        <v>0</v>
      </c>
      <c r="I122" s="85">
        <f t="shared" si="10"/>
        <v>0</v>
      </c>
      <c r="J122" s="94" t="e">
        <f t="shared" si="11"/>
        <v>#VALUE!</v>
      </c>
      <c r="K122" s="189" t="str">
        <f t="shared" si="12"/>
        <v>XX</v>
      </c>
      <c r="L122" s="85" t="e">
        <f t="shared" si="13"/>
        <v>#VALUE!</v>
      </c>
      <c r="M122" s="55"/>
    </row>
    <row r="123" spans="1:13" ht="12.75" customHeight="1">
      <c r="A123" s="205" t="s">
        <v>1027</v>
      </c>
      <c r="B123" s="85">
        <v>1</v>
      </c>
      <c r="C123" s="188" t="s">
        <v>317</v>
      </c>
      <c r="D123" s="86"/>
      <c r="E123" s="85">
        <f t="shared" si="7"/>
        <v>0</v>
      </c>
      <c r="F123" s="86"/>
      <c r="G123" s="85">
        <f t="shared" si="8"/>
        <v>0</v>
      </c>
      <c r="H123" s="85">
        <f t="shared" si="9"/>
        <v>0</v>
      </c>
      <c r="I123" s="85">
        <f t="shared" si="10"/>
        <v>0</v>
      </c>
      <c r="J123" s="94" t="e">
        <f t="shared" si="11"/>
        <v>#VALUE!</v>
      </c>
      <c r="K123" s="189" t="str">
        <f t="shared" si="12"/>
        <v>XX</v>
      </c>
      <c r="L123" s="85" t="e">
        <f t="shared" si="13"/>
        <v>#VALUE!</v>
      </c>
      <c r="M123" s="55"/>
    </row>
    <row r="124" spans="1:13" ht="12.75" customHeight="1">
      <c r="A124" s="205" t="s">
        <v>1028</v>
      </c>
      <c r="B124" s="85">
        <v>1</v>
      </c>
      <c r="C124" s="188" t="s">
        <v>248</v>
      </c>
      <c r="D124" s="86"/>
      <c r="E124" s="85">
        <f t="shared" si="7"/>
        <v>0</v>
      </c>
      <c r="F124" s="86"/>
      <c r="G124" s="85">
        <f t="shared" si="8"/>
        <v>0</v>
      </c>
      <c r="H124" s="85">
        <f t="shared" si="9"/>
        <v>0</v>
      </c>
      <c r="I124" s="85">
        <f t="shared" si="10"/>
        <v>0</v>
      </c>
      <c r="J124" s="94" t="e">
        <f t="shared" si="11"/>
        <v>#VALUE!</v>
      </c>
      <c r="K124" s="189" t="str">
        <f t="shared" si="12"/>
        <v>XX</v>
      </c>
      <c r="L124" s="85" t="e">
        <f t="shared" si="13"/>
        <v>#VALUE!</v>
      </c>
      <c r="M124" s="55"/>
    </row>
    <row r="125" spans="1:13" ht="12.75" customHeight="1">
      <c r="A125" s="205" t="s">
        <v>1029</v>
      </c>
      <c r="B125" s="85">
        <v>2</v>
      </c>
      <c r="C125" s="188" t="s">
        <v>248</v>
      </c>
      <c r="D125" s="86"/>
      <c r="E125" s="85">
        <f t="shared" si="7"/>
        <v>0</v>
      </c>
      <c r="F125" s="86"/>
      <c r="G125" s="85">
        <f t="shared" si="8"/>
        <v>0</v>
      </c>
      <c r="H125" s="85">
        <f t="shared" si="9"/>
        <v>0</v>
      </c>
      <c r="I125" s="85">
        <f t="shared" si="10"/>
        <v>0</v>
      </c>
      <c r="J125" s="94" t="e">
        <f t="shared" si="11"/>
        <v>#VALUE!</v>
      </c>
      <c r="K125" s="189" t="str">
        <f t="shared" si="12"/>
        <v>XX</v>
      </c>
      <c r="L125" s="85" t="e">
        <f t="shared" si="13"/>
        <v>#VALUE!</v>
      </c>
      <c r="M125" s="55"/>
    </row>
    <row r="126" spans="1:13" ht="12.75" customHeight="1">
      <c r="A126" s="205" t="s">
        <v>1030</v>
      </c>
      <c r="B126" s="85">
        <v>4</v>
      </c>
      <c r="C126" s="188" t="s">
        <v>248</v>
      </c>
      <c r="D126" s="86"/>
      <c r="E126" s="85">
        <f t="shared" si="7"/>
        <v>0</v>
      </c>
      <c r="F126" s="86"/>
      <c r="G126" s="85">
        <f t="shared" si="8"/>
        <v>0</v>
      </c>
      <c r="H126" s="85">
        <f t="shared" si="9"/>
        <v>0</v>
      </c>
      <c r="I126" s="85">
        <f t="shared" si="10"/>
        <v>0</v>
      </c>
      <c r="J126" s="94" t="e">
        <f t="shared" si="11"/>
        <v>#VALUE!</v>
      </c>
      <c r="K126" s="189" t="str">
        <f t="shared" si="12"/>
        <v>XX</v>
      </c>
      <c r="L126" s="85" t="e">
        <f t="shared" si="13"/>
        <v>#VALUE!</v>
      </c>
      <c r="M126" s="55"/>
    </row>
    <row r="127" spans="1:13" ht="12.75" customHeight="1">
      <c r="A127" s="205" t="s">
        <v>1031</v>
      </c>
      <c r="B127" s="85">
        <v>2</v>
      </c>
      <c r="C127" s="188" t="s">
        <v>317</v>
      </c>
      <c r="D127" s="86"/>
      <c r="E127" s="85">
        <f t="shared" si="7"/>
        <v>0</v>
      </c>
      <c r="F127" s="86"/>
      <c r="G127" s="85">
        <f t="shared" si="8"/>
        <v>0</v>
      </c>
      <c r="H127" s="85">
        <f t="shared" si="9"/>
        <v>0</v>
      </c>
      <c r="I127" s="85">
        <f t="shared" si="10"/>
        <v>0</v>
      </c>
      <c r="J127" s="94" t="e">
        <f t="shared" si="11"/>
        <v>#VALUE!</v>
      </c>
      <c r="K127" s="189" t="str">
        <f t="shared" si="12"/>
        <v>XX</v>
      </c>
      <c r="L127" s="85" t="e">
        <f t="shared" si="13"/>
        <v>#VALUE!</v>
      </c>
      <c r="M127" s="55"/>
    </row>
    <row r="128" spans="1:13" ht="12.75" customHeight="1">
      <c r="A128" s="205" t="s">
        <v>1032</v>
      </c>
      <c r="B128" s="85">
        <v>1</v>
      </c>
      <c r="C128" s="188" t="s">
        <v>317</v>
      </c>
      <c r="D128" s="86"/>
      <c r="E128" s="85">
        <f t="shared" si="7"/>
        <v>0</v>
      </c>
      <c r="F128" s="86"/>
      <c r="G128" s="85">
        <f t="shared" si="8"/>
        <v>0</v>
      </c>
      <c r="H128" s="85">
        <f t="shared" si="9"/>
        <v>0</v>
      </c>
      <c r="I128" s="85">
        <f t="shared" si="10"/>
        <v>0</v>
      </c>
      <c r="J128" s="94" t="e">
        <f t="shared" si="11"/>
        <v>#VALUE!</v>
      </c>
      <c r="K128" s="189" t="str">
        <f t="shared" si="12"/>
        <v>XX</v>
      </c>
      <c r="L128" s="85" t="e">
        <f t="shared" si="13"/>
        <v>#VALUE!</v>
      </c>
      <c r="M128" s="55"/>
    </row>
    <row r="129" spans="1:13" ht="12.75" customHeight="1">
      <c r="A129" s="205" t="s">
        <v>1033</v>
      </c>
      <c r="B129" s="85">
        <v>2</v>
      </c>
      <c r="C129" s="188" t="s">
        <v>317</v>
      </c>
      <c r="D129" s="86"/>
      <c r="E129" s="85">
        <f t="shared" si="7"/>
        <v>0</v>
      </c>
      <c r="F129" s="86"/>
      <c r="G129" s="85">
        <f t="shared" si="8"/>
        <v>0</v>
      </c>
      <c r="H129" s="85">
        <f t="shared" si="9"/>
        <v>0</v>
      </c>
      <c r="I129" s="85">
        <f t="shared" si="10"/>
        <v>0</v>
      </c>
      <c r="J129" s="94" t="e">
        <f t="shared" si="11"/>
        <v>#VALUE!</v>
      </c>
      <c r="K129" s="189" t="str">
        <f t="shared" si="12"/>
        <v>XX</v>
      </c>
      <c r="L129" s="85" t="e">
        <f t="shared" si="13"/>
        <v>#VALUE!</v>
      </c>
      <c r="M129" s="55"/>
    </row>
    <row r="130" spans="1:13" ht="12.75" customHeight="1">
      <c r="A130" s="205" t="s">
        <v>1034</v>
      </c>
      <c r="B130" s="85">
        <v>1</v>
      </c>
      <c r="C130" s="188" t="s">
        <v>317</v>
      </c>
      <c r="D130" s="86"/>
      <c r="E130" s="85">
        <f t="shared" si="7"/>
        <v>0</v>
      </c>
      <c r="F130" s="86"/>
      <c r="G130" s="85">
        <f t="shared" si="8"/>
        <v>0</v>
      </c>
      <c r="H130" s="85">
        <f t="shared" si="9"/>
        <v>0</v>
      </c>
      <c r="I130" s="85">
        <f t="shared" si="10"/>
        <v>0</v>
      </c>
      <c r="J130" s="94" t="e">
        <f t="shared" si="11"/>
        <v>#VALUE!</v>
      </c>
      <c r="K130" s="189" t="str">
        <f t="shared" si="12"/>
        <v>XX</v>
      </c>
      <c r="L130" s="85" t="e">
        <f t="shared" si="13"/>
        <v>#VALUE!</v>
      </c>
      <c r="M130" s="55"/>
    </row>
    <row r="131" spans="1:13" ht="12.75" customHeight="1">
      <c r="A131" s="205" t="s">
        <v>1035</v>
      </c>
      <c r="B131" s="85">
        <v>2</v>
      </c>
      <c r="C131" s="188" t="s">
        <v>238</v>
      </c>
      <c r="D131" s="86"/>
      <c r="E131" s="85">
        <f t="shared" si="7"/>
        <v>0</v>
      </c>
      <c r="F131" s="86"/>
      <c r="G131" s="85">
        <f t="shared" si="8"/>
        <v>0</v>
      </c>
      <c r="H131" s="85">
        <f t="shared" si="9"/>
        <v>0</v>
      </c>
      <c r="I131" s="85">
        <f t="shared" si="10"/>
        <v>0</v>
      </c>
      <c r="J131" s="94" t="e">
        <f t="shared" si="11"/>
        <v>#VALUE!</v>
      </c>
      <c r="K131" s="189" t="str">
        <f t="shared" si="12"/>
        <v>XX</v>
      </c>
      <c r="L131" s="85" t="e">
        <f t="shared" si="13"/>
        <v>#VALUE!</v>
      </c>
      <c r="M131" s="55"/>
    </row>
    <row r="132" spans="1:13" ht="12.75" customHeight="1">
      <c r="A132" s="205" t="s">
        <v>1036</v>
      </c>
      <c r="B132" s="85">
        <v>4</v>
      </c>
      <c r="C132" s="188" t="s">
        <v>317</v>
      </c>
      <c r="D132" s="86"/>
      <c r="E132" s="85">
        <f t="shared" si="7"/>
        <v>0</v>
      </c>
      <c r="F132" s="86"/>
      <c r="G132" s="85">
        <f t="shared" si="8"/>
        <v>0</v>
      </c>
      <c r="H132" s="85">
        <f t="shared" si="9"/>
        <v>0</v>
      </c>
      <c r="I132" s="85">
        <f t="shared" si="10"/>
        <v>0</v>
      </c>
      <c r="J132" s="94" t="e">
        <f t="shared" si="11"/>
        <v>#VALUE!</v>
      </c>
      <c r="K132" s="189" t="str">
        <f t="shared" si="12"/>
        <v>XX</v>
      </c>
      <c r="L132" s="85" t="e">
        <f t="shared" si="13"/>
        <v>#VALUE!</v>
      </c>
      <c r="M132" s="55"/>
    </row>
    <row r="133" spans="1:13" ht="12.75" customHeight="1">
      <c r="A133" s="205" t="s">
        <v>1037</v>
      </c>
      <c r="B133" s="85">
        <v>1</v>
      </c>
      <c r="C133" s="188" t="s">
        <v>317</v>
      </c>
      <c r="D133" s="86"/>
      <c r="E133" s="85">
        <f t="shared" si="7"/>
        <v>0</v>
      </c>
      <c r="F133" s="86"/>
      <c r="G133" s="85">
        <f t="shared" si="8"/>
        <v>0</v>
      </c>
      <c r="H133" s="85">
        <f t="shared" si="9"/>
        <v>0</v>
      </c>
      <c r="I133" s="85">
        <f t="shared" si="10"/>
        <v>0</v>
      </c>
      <c r="J133" s="94" t="e">
        <f t="shared" si="11"/>
        <v>#VALUE!</v>
      </c>
      <c r="K133" s="189" t="str">
        <f t="shared" si="12"/>
        <v>XX</v>
      </c>
      <c r="L133" s="85" t="e">
        <f t="shared" si="13"/>
        <v>#VALUE!</v>
      </c>
      <c r="M133" s="55"/>
    </row>
    <row r="134" spans="1:13" ht="12.75" customHeight="1">
      <c r="A134" s="205" t="s">
        <v>1038</v>
      </c>
      <c r="B134" s="85">
        <v>1</v>
      </c>
      <c r="C134" s="188" t="s">
        <v>1039</v>
      </c>
      <c r="D134" s="86"/>
      <c r="E134" s="85">
        <f t="shared" si="7"/>
        <v>0</v>
      </c>
      <c r="F134" s="86"/>
      <c r="G134" s="85">
        <f t="shared" si="8"/>
        <v>0</v>
      </c>
      <c r="H134" s="85">
        <f t="shared" si="9"/>
        <v>0</v>
      </c>
      <c r="I134" s="85">
        <f t="shared" si="10"/>
        <v>0</v>
      </c>
      <c r="J134" s="94" t="e">
        <f t="shared" si="11"/>
        <v>#VALUE!</v>
      </c>
      <c r="K134" s="189" t="str">
        <f t="shared" si="12"/>
        <v>XX</v>
      </c>
      <c r="L134" s="85" t="e">
        <f t="shared" si="13"/>
        <v>#VALUE!</v>
      </c>
      <c r="M134" s="55"/>
    </row>
    <row r="135" spans="1:13" ht="12.75" customHeight="1">
      <c r="A135" s="205" t="s">
        <v>1040</v>
      </c>
      <c r="B135" s="85">
        <v>1</v>
      </c>
      <c r="C135" s="188" t="s">
        <v>317</v>
      </c>
      <c r="D135" s="86"/>
      <c r="E135" s="85">
        <f t="shared" si="7"/>
        <v>0</v>
      </c>
      <c r="F135" s="86"/>
      <c r="G135" s="85">
        <f t="shared" si="8"/>
        <v>0</v>
      </c>
      <c r="H135" s="85">
        <f t="shared" si="9"/>
        <v>0</v>
      </c>
      <c r="I135" s="85">
        <f t="shared" si="10"/>
        <v>0</v>
      </c>
      <c r="J135" s="94" t="e">
        <f t="shared" si="11"/>
        <v>#VALUE!</v>
      </c>
      <c r="K135" s="189" t="str">
        <f t="shared" si="12"/>
        <v>XX</v>
      </c>
      <c r="L135" s="85" t="e">
        <f t="shared" si="13"/>
        <v>#VALUE!</v>
      </c>
      <c r="M135" s="55"/>
    </row>
    <row r="136" spans="1:13" ht="12.75" customHeight="1">
      <c r="A136" s="204" t="s">
        <v>46</v>
      </c>
      <c r="B136" s="184"/>
      <c r="C136" s="185"/>
      <c r="D136" s="232"/>
      <c r="E136" s="85">
        <f t="shared" si="7"/>
        <v>0</v>
      </c>
      <c r="F136" s="232"/>
      <c r="G136" s="85">
        <f t="shared" si="8"/>
        <v>0</v>
      </c>
      <c r="H136" s="85">
        <f t="shared" si="9"/>
        <v>0</v>
      </c>
      <c r="I136" s="85">
        <f t="shared" si="10"/>
        <v>0</v>
      </c>
      <c r="J136" s="94" t="e">
        <f t="shared" si="11"/>
        <v>#VALUE!</v>
      </c>
      <c r="K136" s="189" t="str">
        <f t="shared" si="12"/>
        <v>XX</v>
      </c>
      <c r="L136" s="85" t="e">
        <f t="shared" si="13"/>
        <v>#VALUE!</v>
      </c>
      <c r="M136" s="55"/>
    </row>
    <row r="137" spans="1:13" ht="12.75" customHeight="1">
      <c r="A137" s="205" t="s">
        <v>1041</v>
      </c>
      <c r="B137" s="85">
        <v>1</v>
      </c>
      <c r="C137" s="188" t="s">
        <v>248</v>
      </c>
      <c r="D137" s="86"/>
      <c r="E137" s="85">
        <f t="shared" si="7"/>
        <v>0</v>
      </c>
      <c r="F137" s="86"/>
      <c r="G137" s="85">
        <f t="shared" si="8"/>
        <v>0</v>
      </c>
      <c r="H137" s="85">
        <f t="shared" si="9"/>
        <v>0</v>
      </c>
      <c r="I137" s="85">
        <f t="shared" si="10"/>
        <v>0</v>
      </c>
      <c r="J137" s="94" t="e">
        <f t="shared" si="11"/>
        <v>#VALUE!</v>
      </c>
      <c r="K137" s="189" t="str">
        <f t="shared" si="12"/>
        <v>XX</v>
      </c>
      <c r="L137" s="85" t="e">
        <f t="shared" si="13"/>
        <v>#VALUE!</v>
      </c>
      <c r="M137" s="55"/>
    </row>
    <row r="138" spans="1:13" ht="12.75" customHeight="1">
      <c r="A138" s="204" t="s">
        <v>1105</v>
      </c>
      <c r="B138" s="184"/>
      <c r="C138" s="185"/>
      <c r="D138" s="232"/>
      <c r="E138" s="85">
        <f t="shared" si="7"/>
        <v>0</v>
      </c>
      <c r="F138" s="232"/>
      <c r="G138" s="85">
        <f t="shared" si="8"/>
        <v>0</v>
      </c>
      <c r="H138" s="85">
        <f t="shared" si="9"/>
        <v>0</v>
      </c>
      <c r="I138" s="85">
        <f t="shared" si="10"/>
        <v>0</v>
      </c>
      <c r="J138" s="94" t="e">
        <f t="shared" si="11"/>
        <v>#VALUE!</v>
      </c>
      <c r="K138" s="189" t="str">
        <f t="shared" si="12"/>
        <v>XX</v>
      </c>
      <c r="L138" s="85" t="e">
        <f t="shared" si="13"/>
        <v>#VALUE!</v>
      </c>
      <c r="M138" s="55"/>
    </row>
    <row r="139" spans="1:13" ht="12.75" customHeight="1">
      <c r="A139" s="205" t="s">
        <v>1042</v>
      </c>
      <c r="B139" s="85">
        <v>1</v>
      </c>
      <c r="C139" s="188" t="s">
        <v>317</v>
      </c>
      <c r="D139" s="86"/>
      <c r="E139" s="85">
        <f t="shared" si="7"/>
        <v>0</v>
      </c>
      <c r="F139" s="86"/>
      <c r="G139" s="85">
        <f t="shared" si="8"/>
        <v>0</v>
      </c>
      <c r="H139" s="85">
        <f t="shared" si="9"/>
        <v>0</v>
      </c>
      <c r="I139" s="85">
        <f t="shared" si="10"/>
        <v>0</v>
      </c>
      <c r="J139" s="94" t="e">
        <f t="shared" si="11"/>
        <v>#VALUE!</v>
      </c>
      <c r="K139" s="189" t="str">
        <f t="shared" si="12"/>
        <v>XX</v>
      </c>
      <c r="L139" s="85" t="e">
        <f t="shared" si="13"/>
        <v>#VALUE!</v>
      </c>
      <c r="M139" s="55"/>
    </row>
    <row r="140" spans="1:13" ht="12.75" customHeight="1">
      <c r="A140" s="204" t="s">
        <v>47</v>
      </c>
      <c r="B140" s="184"/>
      <c r="C140" s="185"/>
      <c r="D140" s="232"/>
      <c r="E140" s="85">
        <f t="shared" si="7"/>
        <v>0</v>
      </c>
      <c r="F140" s="232"/>
      <c r="G140" s="85">
        <f t="shared" si="8"/>
        <v>0</v>
      </c>
      <c r="H140" s="85">
        <f t="shared" si="9"/>
        <v>0</v>
      </c>
      <c r="I140" s="85">
        <f t="shared" si="10"/>
        <v>0</v>
      </c>
      <c r="J140" s="94" t="e">
        <f t="shared" si="11"/>
        <v>#VALUE!</v>
      </c>
      <c r="K140" s="189" t="str">
        <f t="shared" si="12"/>
        <v>XX</v>
      </c>
      <c r="L140" s="85" t="e">
        <f t="shared" si="13"/>
        <v>#VALUE!</v>
      </c>
      <c r="M140" s="55"/>
    </row>
    <row r="141" spans="1:13" ht="12.75" customHeight="1">
      <c r="A141" s="205" t="s">
        <v>1043</v>
      </c>
      <c r="B141" s="85">
        <v>1</v>
      </c>
      <c r="C141" s="188" t="s">
        <v>248</v>
      </c>
      <c r="D141" s="86"/>
      <c r="E141" s="85">
        <f t="shared" si="7"/>
        <v>0</v>
      </c>
      <c r="F141" s="86"/>
      <c r="G141" s="85">
        <f t="shared" si="8"/>
        <v>0</v>
      </c>
      <c r="H141" s="85">
        <f t="shared" si="9"/>
        <v>0</v>
      </c>
      <c r="I141" s="85">
        <f t="shared" si="10"/>
        <v>0</v>
      </c>
      <c r="J141" s="94" t="e">
        <f t="shared" si="11"/>
        <v>#VALUE!</v>
      </c>
      <c r="K141" s="189" t="str">
        <f t="shared" si="12"/>
        <v>XX</v>
      </c>
      <c r="L141" s="85" t="e">
        <f t="shared" si="13"/>
        <v>#VALUE!</v>
      </c>
      <c r="M141" s="55"/>
    </row>
    <row r="142" spans="1:13" ht="12.75" customHeight="1">
      <c r="A142" s="204" t="s">
        <v>48</v>
      </c>
      <c r="B142" s="184"/>
      <c r="C142" s="185"/>
      <c r="D142" s="232"/>
      <c r="E142" s="85">
        <f t="shared" si="7"/>
        <v>0</v>
      </c>
      <c r="F142" s="232"/>
      <c r="G142" s="85">
        <f t="shared" si="8"/>
        <v>0</v>
      </c>
      <c r="H142" s="85">
        <f t="shared" si="9"/>
        <v>0</v>
      </c>
      <c r="I142" s="85">
        <f t="shared" si="10"/>
        <v>0</v>
      </c>
      <c r="J142" s="94" t="e">
        <f t="shared" si="11"/>
        <v>#VALUE!</v>
      </c>
      <c r="K142" s="189" t="str">
        <f t="shared" si="12"/>
        <v>XX</v>
      </c>
      <c r="L142" s="85" t="e">
        <f t="shared" si="13"/>
        <v>#VALUE!</v>
      </c>
      <c r="M142" s="55"/>
    </row>
    <row r="143" spans="1:13" ht="12.75" customHeight="1">
      <c r="A143" s="205" t="s">
        <v>1106</v>
      </c>
      <c r="B143" s="85">
        <v>6</v>
      </c>
      <c r="C143" s="188" t="s">
        <v>248</v>
      </c>
      <c r="D143" s="86"/>
      <c r="E143" s="85">
        <f t="shared" si="7"/>
        <v>0</v>
      </c>
      <c r="F143" s="86"/>
      <c r="G143" s="85">
        <f t="shared" si="8"/>
        <v>0</v>
      </c>
      <c r="H143" s="85">
        <f t="shared" si="9"/>
        <v>0</v>
      </c>
      <c r="I143" s="85">
        <f t="shared" si="10"/>
        <v>0</v>
      </c>
      <c r="J143" s="94" t="e">
        <f t="shared" si="11"/>
        <v>#VALUE!</v>
      </c>
      <c r="K143" s="189" t="str">
        <f t="shared" si="12"/>
        <v>XX</v>
      </c>
      <c r="L143" s="85" t="e">
        <f t="shared" si="13"/>
        <v>#VALUE!</v>
      </c>
      <c r="M143" s="55"/>
    </row>
    <row r="144" spans="1:13" ht="12.75" customHeight="1">
      <c r="A144" s="205" t="s">
        <v>1107</v>
      </c>
      <c r="B144" s="85">
        <v>2</v>
      </c>
      <c r="C144" s="188" t="s">
        <v>248</v>
      </c>
      <c r="D144" s="86"/>
      <c r="E144" s="85">
        <f t="shared" si="7"/>
        <v>0</v>
      </c>
      <c r="F144" s="86"/>
      <c r="G144" s="85">
        <f t="shared" si="8"/>
        <v>0</v>
      </c>
      <c r="H144" s="85">
        <f t="shared" si="9"/>
        <v>0</v>
      </c>
      <c r="I144" s="85">
        <f t="shared" si="10"/>
        <v>0</v>
      </c>
      <c r="J144" s="94" t="e">
        <f t="shared" si="11"/>
        <v>#VALUE!</v>
      </c>
      <c r="K144" s="189" t="str">
        <f t="shared" si="12"/>
        <v>XX</v>
      </c>
      <c r="L144" s="85" t="e">
        <f t="shared" si="13"/>
        <v>#VALUE!</v>
      </c>
      <c r="M144" s="55"/>
    </row>
    <row r="145" spans="1:13" ht="12.75" customHeight="1">
      <c r="A145" s="205" t="s">
        <v>49</v>
      </c>
      <c r="B145" s="85">
        <v>1</v>
      </c>
      <c r="C145" s="188" t="s">
        <v>317</v>
      </c>
      <c r="D145" s="86"/>
      <c r="E145" s="85">
        <f t="shared" si="7"/>
        <v>0</v>
      </c>
      <c r="F145" s="86"/>
      <c r="G145" s="85">
        <f t="shared" si="8"/>
        <v>0</v>
      </c>
      <c r="H145" s="85">
        <f t="shared" si="9"/>
        <v>0</v>
      </c>
      <c r="I145" s="85">
        <f t="shared" si="10"/>
        <v>0</v>
      </c>
      <c r="J145" s="94" t="e">
        <f t="shared" si="11"/>
        <v>#VALUE!</v>
      </c>
      <c r="K145" s="189" t="str">
        <f t="shared" si="12"/>
        <v>XX</v>
      </c>
      <c r="L145" s="85" t="e">
        <f t="shared" si="13"/>
        <v>#VALUE!</v>
      </c>
      <c r="M145" s="55"/>
    </row>
    <row r="146" spans="1:13" ht="12.75" customHeight="1">
      <c r="A146" s="204" t="s">
        <v>50</v>
      </c>
      <c r="B146" s="184"/>
      <c r="C146" s="185"/>
      <c r="D146" s="232"/>
      <c r="E146" s="85">
        <f t="shared" ref="E146:E209" si="14">D146*B146</f>
        <v>0</v>
      </c>
      <c r="F146" s="232"/>
      <c r="G146" s="85">
        <f t="shared" ref="G146:G209" si="15">F146*B146</f>
        <v>0</v>
      </c>
      <c r="H146" s="85">
        <f t="shared" ref="H146:H209" si="16">+D146+F146</f>
        <v>0</v>
      </c>
      <c r="I146" s="85">
        <f t="shared" ref="I146:I209" si="17">E146+G146</f>
        <v>0</v>
      </c>
      <c r="J146" s="94" t="e">
        <f t="shared" ref="J146:J209" si="18">K146*I146</f>
        <v>#VALUE!</v>
      </c>
      <c r="K146" s="189" t="str">
        <f t="shared" ref="K146:K209" si="19">$K$12</f>
        <v>XX</v>
      </c>
      <c r="L146" s="85" t="e">
        <f t="shared" ref="L146:L209" si="20">I146+J146</f>
        <v>#VALUE!</v>
      </c>
      <c r="M146" s="55"/>
    </row>
    <row r="147" spans="1:13" ht="12.75" customHeight="1">
      <c r="A147" s="205" t="s">
        <v>1044</v>
      </c>
      <c r="B147" s="85">
        <v>2</v>
      </c>
      <c r="C147" s="188" t="s">
        <v>248</v>
      </c>
      <c r="D147" s="86"/>
      <c r="E147" s="85">
        <f t="shared" si="14"/>
        <v>0</v>
      </c>
      <c r="F147" s="86"/>
      <c r="G147" s="85">
        <f t="shared" si="15"/>
        <v>0</v>
      </c>
      <c r="H147" s="85">
        <f t="shared" si="16"/>
        <v>0</v>
      </c>
      <c r="I147" s="85">
        <f t="shared" si="17"/>
        <v>0</v>
      </c>
      <c r="J147" s="94" t="e">
        <f t="shared" si="18"/>
        <v>#VALUE!</v>
      </c>
      <c r="K147" s="189" t="str">
        <f t="shared" si="19"/>
        <v>XX</v>
      </c>
      <c r="L147" s="85" t="e">
        <f t="shared" si="20"/>
        <v>#VALUE!</v>
      </c>
      <c r="M147" s="55"/>
    </row>
    <row r="148" spans="1:13" ht="12.75" customHeight="1">
      <c r="A148" s="205" t="s">
        <v>1045</v>
      </c>
      <c r="B148" s="85">
        <v>1</v>
      </c>
      <c r="C148" s="188" t="s">
        <v>248</v>
      </c>
      <c r="D148" s="86"/>
      <c r="E148" s="85">
        <f t="shared" si="14"/>
        <v>0</v>
      </c>
      <c r="F148" s="86"/>
      <c r="G148" s="85">
        <f t="shared" si="15"/>
        <v>0</v>
      </c>
      <c r="H148" s="85">
        <f t="shared" si="16"/>
        <v>0</v>
      </c>
      <c r="I148" s="85">
        <f t="shared" si="17"/>
        <v>0</v>
      </c>
      <c r="J148" s="94" t="e">
        <f t="shared" si="18"/>
        <v>#VALUE!</v>
      </c>
      <c r="K148" s="189" t="str">
        <f t="shared" si="19"/>
        <v>XX</v>
      </c>
      <c r="L148" s="85" t="e">
        <f t="shared" si="20"/>
        <v>#VALUE!</v>
      </c>
      <c r="M148" s="55"/>
    </row>
    <row r="149" spans="1:13" ht="12.75" customHeight="1">
      <c r="A149" s="204" t="s">
        <v>51</v>
      </c>
      <c r="B149" s="184"/>
      <c r="C149" s="185"/>
      <c r="D149" s="232"/>
      <c r="E149" s="85">
        <f t="shared" si="14"/>
        <v>0</v>
      </c>
      <c r="F149" s="232"/>
      <c r="G149" s="85">
        <f t="shared" si="15"/>
        <v>0</v>
      </c>
      <c r="H149" s="85">
        <f t="shared" si="16"/>
        <v>0</v>
      </c>
      <c r="I149" s="85">
        <f t="shared" si="17"/>
        <v>0</v>
      </c>
      <c r="J149" s="94" t="e">
        <f t="shared" si="18"/>
        <v>#VALUE!</v>
      </c>
      <c r="K149" s="189" t="str">
        <f t="shared" si="19"/>
        <v>XX</v>
      </c>
      <c r="L149" s="85" t="e">
        <f t="shared" si="20"/>
        <v>#VALUE!</v>
      </c>
      <c r="M149" s="55"/>
    </row>
    <row r="150" spans="1:13" ht="12.75" customHeight="1">
      <c r="A150" s="205" t="s">
        <v>52</v>
      </c>
      <c r="B150" s="85">
        <v>50</v>
      </c>
      <c r="C150" s="188" t="s">
        <v>243</v>
      </c>
      <c r="D150" s="86"/>
      <c r="E150" s="85">
        <f t="shared" si="14"/>
        <v>0</v>
      </c>
      <c r="F150" s="86"/>
      <c r="G150" s="85">
        <f t="shared" si="15"/>
        <v>0</v>
      </c>
      <c r="H150" s="85">
        <f t="shared" si="16"/>
        <v>0</v>
      </c>
      <c r="I150" s="85">
        <f t="shared" si="17"/>
        <v>0</v>
      </c>
      <c r="J150" s="94" t="e">
        <f t="shared" si="18"/>
        <v>#VALUE!</v>
      </c>
      <c r="K150" s="189" t="str">
        <f t="shared" si="19"/>
        <v>XX</v>
      </c>
      <c r="L150" s="85" t="e">
        <f t="shared" si="20"/>
        <v>#VALUE!</v>
      </c>
      <c r="M150" s="55"/>
    </row>
    <row r="151" spans="1:13" ht="12.75" customHeight="1">
      <c r="A151" s="205" t="s">
        <v>508</v>
      </c>
      <c r="B151" s="85">
        <v>200</v>
      </c>
      <c r="C151" s="188" t="s">
        <v>243</v>
      </c>
      <c r="D151" s="86"/>
      <c r="E151" s="85">
        <f t="shared" si="14"/>
        <v>0</v>
      </c>
      <c r="F151" s="86"/>
      <c r="G151" s="85">
        <f t="shared" si="15"/>
        <v>0</v>
      </c>
      <c r="H151" s="85">
        <f t="shared" si="16"/>
        <v>0</v>
      </c>
      <c r="I151" s="85">
        <f t="shared" si="17"/>
        <v>0</v>
      </c>
      <c r="J151" s="94" t="e">
        <f t="shared" si="18"/>
        <v>#VALUE!</v>
      </c>
      <c r="K151" s="189" t="str">
        <f t="shared" si="19"/>
        <v>XX</v>
      </c>
      <c r="L151" s="85" t="e">
        <f t="shared" si="20"/>
        <v>#VALUE!</v>
      </c>
      <c r="M151" s="55"/>
    </row>
    <row r="152" spans="1:13" ht="12.75" customHeight="1">
      <c r="A152" s="204" t="s">
        <v>53</v>
      </c>
      <c r="B152" s="184"/>
      <c r="C152" s="185"/>
      <c r="D152" s="232"/>
      <c r="E152" s="85">
        <f t="shared" si="14"/>
        <v>0</v>
      </c>
      <c r="F152" s="232"/>
      <c r="G152" s="85">
        <f t="shared" si="15"/>
        <v>0</v>
      </c>
      <c r="H152" s="85">
        <f t="shared" si="16"/>
        <v>0</v>
      </c>
      <c r="I152" s="85">
        <f t="shared" si="17"/>
        <v>0</v>
      </c>
      <c r="J152" s="94" t="e">
        <f t="shared" si="18"/>
        <v>#VALUE!</v>
      </c>
      <c r="K152" s="189" t="str">
        <f t="shared" si="19"/>
        <v>XX</v>
      </c>
      <c r="L152" s="85" t="e">
        <f t="shared" si="20"/>
        <v>#VALUE!</v>
      </c>
      <c r="M152" s="55"/>
    </row>
    <row r="153" spans="1:13" ht="12.75" customHeight="1">
      <c r="A153" s="205" t="s">
        <v>1046</v>
      </c>
      <c r="B153" s="85">
        <v>10</v>
      </c>
      <c r="C153" s="188" t="s">
        <v>243</v>
      </c>
      <c r="D153" s="86"/>
      <c r="E153" s="85">
        <f t="shared" si="14"/>
        <v>0</v>
      </c>
      <c r="F153" s="86"/>
      <c r="G153" s="85">
        <f t="shared" si="15"/>
        <v>0</v>
      </c>
      <c r="H153" s="85">
        <f t="shared" si="16"/>
        <v>0</v>
      </c>
      <c r="I153" s="85">
        <f t="shared" si="17"/>
        <v>0</v>
      </c>
      <c r="J153" s="94" t="e">
        <f t="shared" si="18"/>
        <v>#VALUE!</v>
      </c>
      <c r="K153" s="189" t="str">
        <f t="shared" si="19"/>
        <v>XX</v>
      </c>
      <c r="L153" s="85" t="e">
        <f t="shared" si="20"/>
        <v>#VALUE!</v>
      </c>
      <c r="M153" s="55"/>
    </row>
    <row r="154" spans="1:13" ht="12.75" customHeight="1">
      <c r="A154" s="205" t="s">
        <v>1047</v>
      </c>
      <c r="B154" s="85">
        <v>2</v>
      </c>
      <c r="C154" s="188" t="s">
        <v>248</v>
      </c>
      <c r="D154" s="86"/>
      <c r="E154" s="85">
        <f t="shared" si="14"/>
        <v>0</v>
      </c>
      <c r="F154" s="86"/>
      <c r="G154" s="85">
        <f t="shared" si="15"/>
        <v>0</v>
      </c>
      <c r="H154" s="85">
        <f t="shared" si="16"/>
        <v>0</v>
      </c>
      <c r="I154" s="85">
        <f t="shared" si="17"/>
        <v>0</v>
      </c>
      <c r="J154" s="94" t="e">
        <f t="shared" si="18"/>
        <v>#VALUE!</v>
      </c>
      <c r="K154" s="189" t="str">
        <f t="shared" si="19"/>
        <v>XX</v>
      </c>
      <c r="L154" s="85" t="e">
        <f t="shared" si="20"/>
        <v>#VALUE!</v>
      </c>
      <c r="M154" s="55"/>
    </row>
    <row r="155" spans="1:13" ht="12.75" customHeight="1">
      <c r="A155" s="205" t="s">
        <v>1048</v>
      </c>
      <c r="B155" s="85">
        <v>12</v>
      </c>
      <c r="C155" s="188" t="s">
        <v>243</v>
      </c>
      <c r="D155" s="86"/>
      <c r="E155" s="85">
        <f t="shared" si="14"/>
        <v>0</v>
      </c>
      <c r="F155" s="86"/>
      <c r="G155" s="85">
        <f t="shared" si="15"/>
        <v>0</v>
      </c>
      <c r="H155" s="85">
        <f t="shared" si="16"/>
        <v>0</v>
      </c>
      <c r="I155" s="85">
        <f t="shared" si="17"/>
        <v>0</v>
      </c>
      <c r="J155" s="94" t="e">
        <f t="shared" si="18"/>
        <v>#VALUE!</v>
      </c>
      <c r="K155" s="189" t="str">
        <f t="shared" si="19"/>
        <v>XX</v>
      </c>
      <c r="L155" s="85" t="e">
        <f t="shared" si="20"/>
        <v>#VALUE!</v>
      </c>
      <c r="M155" s="55"/>
    </row>
    <row r="156" spans="1:13" ht="12.75" customHeight="1">
      <c r="A156" s="205" t="s">
        <v>1049</v>
      </c>
      <c r="B156" s="85">
        <v>3</v>
      </c>
      <c r="C156" s="188" t="s">
        <v>243</v>
      </c>
      <c r="D156" s="86"/>
      <c r="E156" s="85">
        <f t="shared" si="14"/>
        <v>0</v>
      </c>
      <c r="F156" s="86"/>
      <c r="G156" s="85">
        <f t="shared" si="15"/>
        <v>0</v>
      </c>
      <c r="H156" s="85">
        <f t="shared" si="16"/>
        <v>0</v>
      </c>
      <c r="I156" s="85">
        <f t="shared" si="17"/>
        <v>0</v>
      </c>
      <c r="J156" s="94" t="e">
        <f t="shared" si="18"/>
        <v>#VALUE!</v>
      </c>
      <c r="K156" s="189" t="str">
        <f t="shared" si="19"/>
        <v>XX</v>
      </c>
      <c r="L156" s="85" t="e">
        <f t="shared" si="20"/>
        <v>#VALUE!</v>
      </c>
      <c r="M156" s="206"/>
    </row>
    <row r="157" spans="1:13" ht="12.75" customHeight="1">
      <c r="A157" s="205" t="s">
        <v>1050</v>
      </c>
      <c r="B157" s="85">
        <v>4</v>
      </c>
      <c r="C157" s="188" t="s">
        <v>248</v>
      </c>
      <c r="D157" s="86"/>
      <c r="E157" s="85">
        <f t="shared" si="14"/>
        <v>0</v>
      </c>
      <c r="F157" s="86"/>
      <c r="G157" s="85">
        <f t="shared" si="15"/>
        <v>0</v>
      </c>
      <c r="H157" s="85">
        <f t="shared" si="16"/>
        <v>0</v>
      </c>
      <c r="I157" s="85">
        <f t="shared" si="17"/>
        <v>0</v>
      </c>
      <c r="J157" s="94" t="e">
        <f t="shared" si="18"/>
        <v>#VALUE!</v>
      </c>
      <c r="K157" s="189" t="str">
        <f t="shared" si="19"/>
        <v>XX</v>
      </c>
      <c r="L157" s="85" t="e">
        <f t="shared" si="20"/>
        <v>#VALUE!</v>
      </c>
      <c r="M157" s="55"/>
    </row>
    <row r="158" spans="1:13" ht="12.75" customHeight="1">
      <c r="A158" s="205" t="s">
        <v>1051</v>
      </c>
      <c r="B158" s="85">
        <v>50</v>
      </c>
      <c r="C158" s="188" t="s">
        <v>243</v>
      </c>
      <c r="D158" s="86"/>
      <c r="E158" s="85">
        <f t="shared" si="14"/>
        <v>0</v>
      </c>
      <c r="F158" s="86"/>
      <c r="G158" s="85">
        <f t="shared" si="15"/>
        <v>0</v>
      </c>
      <c r="H158" s="85">
        <f t="shared" si="16"/>
        <v>0</v>
      </c>
      <c r="I158" s="85">
        <f t="shared" si="17"/>
        <v>0</v>
      </c>
      <c r="J158" s="94" t="e">
        <f t="shared" si="18"/>
        <v>#VALUE!</v>
      </c>
      <c r="K158" s="189" t="str">
        <f t="shared" si="19"/>
        <v>XX</v>
      </c>
      <c r="L158" s="85" t="e">
        <f t="shared" si="20"/>
        <v>#VALUE!</v>
      </c>
      <c r="M158" s="55"/>
    </row>
    <row r="159" spans="1:13" ht="12.75" customHeight="1">
      <c r="A159" s="205" t="s">
        <v>1052</v>
      </c>
      <c r="B159" s="85">
        <v>6</v>
      </c>
      <c r="C159" s="188" t="s">
        <v>248</v>
      </c>
      <c r="D159" s="86"/>
      <c r="E159" s="85">
        <f t="shared" si="14"/>
        <v>0</v>
      </c>
      <c r="F159" s="86"/>
      <c r="G159" s="85">
        <f t="shared" si="15"/>
        <v>0</v>
      </c>
      <c r="H159" s="85">
        <f t="shared" si="16"/>
        <v>0</v>
      </c>
      <c r="I159" s="85">
        <f t="shared" si="17"/>
        <v>0</v>
      </c>
      <c r="J159" s="94" t="e">
        <f t="shared" si="18"/>
        <v>#VALUE!</v>
      </c>
      <c r="K159" s="189" t="str">
        <f t="shared" si="19"/>
        <v>XX</v>
      </c>
      <c r="L159" s="85" t="e">
        <f t="shared" si="20"/>
        <v>#VALUE!</v>
      </c>
      <c r="M159" s="55"/>
    </row>
    <row r="160" spans="1:13" s="3" customFormat="1" ht="15" customHeight="1">
      <c r="A160" s="207" t="s">
        <v>1053</v>
      </c>
      <c r="B160" s="208"/>
      <c r="C160" s="209"/>
      <c r="D160" s="238"/>
      <c r="E160" s="87"/>
      <c r="F160" s="238"/>
      <c r="G160" s="87"/>
      <c r="H160" s="87"/>
      <c r="I160" s="87"/>
      <c r="J160" s="97"/>
      <c r="K160" s="210"/>
      <c r="L160" s="87"/>
      <c r="M160" s="55" t="e">
        <f>SUM(L161:L164)</f>
        <v>#VALUE!</v>
      </c>
    </row>
    <row r="161" spans="1:13" ht="12.75" customHeight="1">
      <c r="A161" s="204" t="s">
        <v>409</v>
      </c>
      <c r="B161" s="184"/>
      <c r="C161" s="185"/>
      <c r="D161" s="232"/>
      <c r="E161" s="85">
        <f t="shared" si="14"/>
        <v>0</v>
      </c>
      <c r="F161" s="232"/>
      <c r="G161" s="85">
        <f t="shared" si="15"/>
        <v>0</v>
      </c>
      <c r="H161" s="85">
        <f t="shared" si="16"/>
        <v>0</v>
      </c>
      <c r="I161" s="85">
        <f t="shared" si="17"/>
        <v>0</v>
      </c>
      <c r="J161" s="94" t="e">
        <f t="shared" si="18"/>
        <v>#VALUE!</v>
      </c>
      <c r="K161" s="189" t="str">
        <f t="shared" si="19"/>
        <v>XX</v>
      </c>
      <c r="L161" s="85" t="e">
        <f t="shared" si="20"/>
        <v>#VALUE!</v>
      </c>
      <c r="M161" s="55"/>
    </row>
    <row r="162" spans="1:13" ht="12.75" customHeight="1">
      <c r="A162" s="204" t="s">
        <v>410</v>
      </c>
      <c r="B162" s="184"/>
      <c r="C162" s="185"/>
      <c r="D162" s="232"/>
      <c r="E162" s="85">
        <f t="shared" si="14"/>
        <v>0</v>
      </c>
      <c r="F162" s="232"/>
      <c r="G162" s="85">
        <f t="shared" si="15"/>
        <v>0</v>
      </c>
      <c r="H162" s="85">
        <f t="shared" si="16"/>
        <v>0</v>
      </c>
      <c r="I162" s="85">
        <f t="shared" si="17"/>
        <v>0</v>
      </c>
      <c r="J162" s="94" t="e">
        <f t="shared" si="18"/>
        <v>#VALUE!</v>
      </c>
      <c r="K162" s="189" t="str">
        <f t="shared" si="19"/>
        <v>XX</v>
      </c>
      <c r="L162" s="85" t="e">
        <f t="shared" si="20"/>
        <v>#VALUE!</v>
      </c>
      <c r="M162" s="55"/>
    </row>
    <row r="163" spans="1:13" ht="12.75" customHeight="1">
      <c r="A163" s="205" t="s">
        <v>748</v>
      </c>
      <c r="B163" s="85">
        <v>4.5</v>
      </c>
      <c r="C163" s="188" t="s">
        <v>243</v>
      </c>
      <c r="D163" s="86"/>
      <c r="E163" s="85">
        <f t="shared" si="14"/>
        <v>0</v>
      </c>
      <c r="F163" s="86"/>
      <c r="G163" s="85">
        <f t="shared" si="15"/>
        <v>0</v>
      </c>
      <c r="H163" s="85">
        <f t="shared" si="16"/>
        <v>0</v>
      </c>
      <c r="I163" s="85">
        <f t="shared" si="17"/>
        <v>0</v>
      </c>
      <c r="J163" s="94" t="e">
        <f t="shared" si="18"/>
        <v>#VALUE!</v>
      </c>
      <c r="K163" s="189" t="str">
        <f t="shared" si="19"/>
        <v>XX</v>
      </c>
      <c r="L163" s="85" t="e">
        <f t="shared" si="20"/>
        <v>#VALUE!</v>
      </c>
      <c r="M163" s="206"/>
    </row>
    <row r="164" spans="1:13" ht="12.75" customHeight="1">
      <c r="A164" s="205" t="s">
        <v>1091</v>
      </c>
      <c r="B164" s="85">
        <v>2</v>
      </c>
      <c r="C164" s="188" t="s">
        <v>248</v>
      </c>
      <c r="D164" s="86"/>
      <c r="E164" s="85">
        <f t="shared" si="14"/>
        <v>0</v>
      </c>
      <c r="F164" s="86"/>
      <c r="G164" s="85">
        <f t="shared" si="15"/>
        <v>0</v>
      </c>
      <c r="H164" s="85">
        <f t="shared" si="16"/>
        <v>0</v>
      </c>
      <c r="I164" s="85">
        <f t="shared" si="17"/>
        <v>0</v>
      </c>
      <c r="J164" s="94" t="e">
        <f t="shared" si="18"/>
        <v>#VALUE!</v>
      </c>
      <c r="K164" s="189" t="str">
        <f t="shared" si="19"/>
        <v>XX</v>
      </c>
      <c r="L164" s="85" t="e">
        <f t="shared" si="20"/>
        <v>#VALUE!</v>
      </c>
      <c r="M164" s="55"/>
    </row>
    <row r="165" spans="1:13" s="3" customFormat="1" ht="15" customHeight="1">
      <c r="A165" s="207" t="s">
        <v>1054</v>
      </c>
      <c r="B165" s="208"/>
      <c r="C165" s="209"/>
      <c r="D165" s="238"/>
      <c r="E165" s="87"/>
      <c r="F165" s="238"/>
      <c r="G165" s="87"/>
      <c r="H165" s="87"/>
      <c r="I165" s="87"/>
      <c r="J165" s="97"/>
      <c r="K165" s="210"/>
      <c r="L165" s="87"/>
      <c r="M165" s="55" t="e">
        <f>SUM(L166:L171)</f>
        <v>#VALUE!</v>
      </c>
    </row>
    <row r="166" spans="1:13" ht="12.75" customHeight="1">
      <c r="A166" s="204" t="s">
        <v>413</v>
      </c>
      <c r="B166" s="184"/>
      <c r="C166" s="185"/>
      <c r="D166" s="232"/>
      <c r="E166" s="85">
        <f t="shared" si="14"/>
        <v>0</v>
      </c>
      <c r="F166" s="232"/>
      <c r="G166" s="85">
        <f t="shared" si="15"/>
        <v>0</v>
      </c>
      <c r="H166" s="85">
        <f t="shared" si="16"/>
        <v>0</v>
      </c>
      <c r="I166" s="85">
        <f t="shared" si="17"/>
        <v>0</v>
      </c>
      <c r="J166" s="94" t="e">
        <f t="shared" si="18"/>
        <v>#VALUE!</v>
      </c>
      <c r="K166" s="189" t="str">
        <f t="shared" si="19"/>
        <v>XX</v>
      </c>
      <c r="L166" s="85" t="e">
        <f t="shared" si="20"/>
        <v>#VALUE!</v>
      </c>
      <c r="M166" s="55"/>
    </row>
    <row r="167" spans="1:13" ht="12.75" customHeight="1">
      <c r="A167" s="204" t="s">
        <v>414</v>
      </c>
      <c r="B167" s="184"/>
      <c r="C167" s="185"/>
      <c r="D167" s="232"/>
      <c r="E167" s="85">
        <f t="shared" si="14"/>
        <v>0</v>
      </c>
      <c r="F167" s="232"/>
      <c r="G167" s="85">
        <f t="shared" si="15"/>
        <v>0</v>
      </c>
      <c r="H167" s="85">
        <f t="shared" si="16"/>
        <v>0</v>
      </c>
      <c r="I167" s="85">
        <f t="shared" si="17"/>
        <v>0</v>
      </c>
      <c r="J167" s="94" t="e">
        <f t="shared" si="18"/>
        <v>#VALUE!</v>
      </c>
      <c r="K167" s="189" t="str">
        <f t="shared" si="19"/>
        <v>XX</v>
      </c>
      <c r="L167" s="85" t="e">
        <f t="shared" si="20"/>
        <v>#VALUE!</v>
      </c>
      <c r="M167" s="55"/>
    </row>
    <row r="168" spans="1:13" ht="12.75" customHeight="1">
      <c r="A168" s="205" t="s">
        <v>415</v>
      </c>
      <c r="B168" s="85">
        <v>18.7</v>
      </c>
      <c r="C168" s="188" t="s">
        <v>224</v>
      </c>
      <c r="D168" s="86"/>
      <c r="E168" s="85">
        <f t="shared" si="14"/>
        <v>0</v>
      </c>
      <c r="F168" s="86"/>
      <c r="G168" s="85">
        <f t="shared" si="15"/>
        <v>0</v>
      </c>
      <c r="H168" s="85">
        <f t="shared" si="16"/>
        <v>0</v>
      </c>
      <c r="I168" s="85">
        <f t="shared" si="17"/>
        <v>0</v>
      </c>
      <c r="J168" s="94" t="e">
        <f t="shared" si="18"/>
        <v>#VALUE!</v>
      </c>
      <c r="K168" s="189" t="str">
        <f t="shared" si="19"/>
        <v>XX</v>
      </c>
      <c r="L168" s="85" t="e">
        <f t="shared" si="20"/>
        <v>#VALUE!</v>
      </c>
      <c r="M168" s="55"/>
    </row>
    <row r="169" spans="1:13" ht="12.75" customHeight="1">
      <c r="A169" s="204" t="s">
        <v>416</v>
      </c>
      <c r="B169" s="184"/>
      <c r="C169" s="185"/>
      <c r="D169" s="232"/>
      <c r="E169" s="85">
        <f t="shared" si="14"/>
        <v>0</v>
      </c>
      <c r="F169" s="232"/>
      <c r="G169" s="85">
        <f t="shared" si="15"/>
        <v>0</v>
      </c>
      <c r="H169" s="85">
        <f t="shared" si="16"/>
        <v>0</v>
      </c>
      <c r="I169" s="85">
        <f t="shared" si="17"/>
        <v>0</v>
      </c>
      <c r="J169" s="94" t="e">
        <f t="shared" si="18"/>
        <v>#VALUE!</v>
      </c>
      <c r="K169" s="189" t="str">
        <f t="shared" si="19"/>
        <v>XX</v>
      </c>
      <c r="L169" s="85" t="e">
        <f t="shared" si="20"/>
        <v>#VALUE!</v>
      </c>
      <c r="M169" s="206"/>
    </row>
    <row r="170" spans="1:13" ht="12.75" customHeight="1">
      <c r="A170" s="204" t="s">
        <v>417</v>
      </c>
      <c r="B170" s="184"/>
      <c r="C170" s="185"/>
      <c r="D170" s="232"/>
      <c r="E170" s="85">
        <f t="shared" si="14"/>
        <v>0</v>
      </c>
      <c r="F170" s="232"/>
      <c r="G170" s="85">
        <f t="shared" si="15"/>
        <v>0</v>
      </c>
      <c r="H170" s="85">
        <f t="shared" si="16"/>
        <v>0</v>
      </c>
      <c r="I170" s="85">
        <f t="shared" si="17"/>
        <v>0</v>
      </c>
      <c r="J170" s="94" t="e">
        <f t="shared" si="18"/>
        <v>#VALUE!</v>
      </c>
      <c r="K170" s="189" t="str">
        <f t="shared" si="19"/>
        <v>XX</v>
      </c>
      <c r="L170" s="85" t="e">
        <f t="shared" si="20"/>
        <v>#VALUE!</v>
      </c>
      <c r="M170" s="55"/>
    </row>
    <row r="171" spans="1:13" ht="12.75" customHeight="1">
      <c r="A171" s="205" t="s">
        <v>418</v>
      </c>
      <c r="B171" s="85">
        <v>33.5</v>
      </c>
      <c r="C171" s="188" t="s">
        <v>224</v>
      </c>
      <c r="D171" s="86"/>
      <c r="E171" s="85">
        <f t="shared" si="14"/>
        <v>0</v>
      </c>
      <c r="F171" s="86"/>
      <c r="G171" s="85">
        <f t="shared" si="15"/>
        <v>0</v>
      </c>
      <c r="H171" s="85">
        <f t="shared" si="16"/>
        <v>0</v>
      </c>
      <c r="I171" s="85">
        <f t="shared" si="17"/>
        <v>0</v>
      </c>
      <c r="J171" s="94" t="e">
        <f t="shared" si="18"/>
        <v>#VALUE!</v>
      </c>
      <c r="K171" s="189" t="str">
        <f t="shared" si="19"/>
        <v>XX</v>
      </c>
      <c r="L171" s="85" t="e">
        <f t="shared" si="20"/>
        <v>#VALUE!</v>
      </c>
      <c r="M171" s="55"/>
    </row>
    <row r="172" spans="1:13" s="3" customFormat="1" ht="15" customHeight="1">
      <c r="A172" s="207" t="s">
        <v>196</v>
      </c>
      <c r="B172" s="208"/>
      <c r="C172" s="209"/>
      <c r="D172" s="238"/>
      <c r="E172" s="87"/>
      <c r="F172" s="238"/>
      <c r="G172" s="87"/>
      <c r="H172" s="87"/>
      <c r="I172" s="87"/>
      <c r="J172" s="97"/>
      <c r="K172" s="210"/>
      <c r="L172" s="87"/>
      <c r="M172" s="55" t="e">
        <f>SUM(L173:L186)</f>
        <v>#VALUE!</v>
      </c>
    </row>
    <row r="173" spans="1:13" ht="12.75" customHeight="1">
      <c r="A173" s="204" t="s">
        <v>419</v>
      </c>
      <c r="B173" s="184"/>
      <c r="C173" s="185"/>
      <c r="D173" s="232"/>
      <c r="E173" s="85">
        <f t="shared" si="14"/>
        <v>0</v>
      </c>
      <c r="F173" s="232"/>
      <c r="G173" s="85">
        <f t="shared" si="15"/>
        <v>0</v>
      </c>
      <c r="H173" s="85">
        <f t="shared" si="16"/>
        <v>0</v>
      </c>
      <c r="I173" s="85">
        <f t="shared" si="17"/>
        <v>0</v>
      </c>
      <c r="J173" s="94" t="e">
        <f t="shared" si="18"/>
        <v>#VALUE!</v>
      </c>
      <c r="K173" s="189" t="str">
        <f t="shared" si="19"/>
        <v>XX</v>
      </c>
      <c r="L173" s="85" t="e">
        <f t="shared" si="20"/>
        <v>#VALUE!</v>
      </c>
      <c r="M173" s="55"/>
    </row>
    <row r="174" spans="1:13" ht="12.75" customHeight="1">
      <c r="A174" s="205" t="s">
        <v>420</v>
      </c>
      <c r="B174" s="85">
        <v>2</v>
      </c>
      <c r="C174" s="188" t="s">
        <v>248</v>
      </c>
      <c r="D174" s="86"/>
      <c r="E174" s="85">
        <f t="shared" si="14"/>
        <v>0</v>
      </c>
      <c r="F174" s="86"/>
      <c r="G174" s="85">
        <f t="shared" si="15"/>
        <v>0</v>
      </c>
      <c r="H174" s="85">
        <f t="shared" si="16"/>
        <v>0</v>
      </c>
      <c r="I174" s="85">
        <f t="shared" si="17"/>
        <v>0</v>
      </c>
      <c r="J174" s="94" t="e">
        <f t="shared" si="18"/>
        <v>#VALUE!</v>
      </c>
      <c r="K174" s="189" t="str">
        <f t="shared" si="19"/>
        <v>XX</v>
      </c>
      <c r="L174" s="85" t="e">
        <f t="shared" si="20"/>
        <v>#VALUE!</v>
      </c>
      <c r="M174" s="55"/>
    </row>
    <row r="175" spans="1:13" ht="12.75" customHeight="1">
      <c r="A175" s="204" t="s">
        <v>421</v>
      </c>
      <c r="B175" s="184"/>
      <c r="C175" s="185"/>
      <c r="D175" s="232"/>
      <c r="E175" s="85">
        <f t="shared" si="14"/>
        <v>0</v>
      </c>
      <c r="F175" s="232"/>
      <c r="G175" s="85">
        <f t="shared" si="15"/>
        <v>0</v>
      </c>
      <c r="H175" s="85">
        <f t="shared" si="16"/>
        <v>0</v>
      </c>
      <c r="I175" s="85">
        <f t="shared" si="17"/>
        <v>0</v>
      </c>
      <c r="J175" s="94" t="e">
        <f t="shared" si="18"/>
        <v>#VALUE!</v>
      </c>
      <c r="K175" s="189" t="str">
        <f t="shared" si="19"/>
        <v>XX</v>
      </c>
      <c r="L175" s="85" t="e">
        <f t="shared" si="20"/>
        <v>#VALUE!</v>
      </c>
      <c r="M175" s="55"/>
    </row>
    <row r="176" spans="1:13" ht="12.75" customHeight="1">
      <c r="A176" s="205" t="s">
        <v>573</v>
      </c>
      <c r="B176" s="85">
        <v>1</v>
      </c>
      <c r="C176" s="188" t="s">
        <v>248</v>
      </c>
      <c r="D176" s="86"/>
      <c r="E176" s="85">
        <f t="shared" si="14"/>
        <v>0</v>
      </c>
      <c r="F176" s="86"/>
      <c r="G176" s="85">
        <f t="shared" si="15"/>
        <v>0</v>
      </c>
      <c r="H176" s="85">
        <f t="shared" si="16"/>
        <v>0</v>
      </c>
      <c r="I176" s="85">
        <f t="shared" si="17"/>
        <v>0</v>
      </c>
      <c r="J176" s="94" t="e">
        <f t="shared" si="18"/>
        <v>#VALUE!</v>
      </c>
      <c r="K176" s="189" t="str">
        <f t="shared" si="19"/>
        <v>XX</v>
      </c>
      <c r="L176" s="85" t="e">
        <f t="shared" si="20"/>
        <v>#VALUE!</v>
      </c>
      <c r="M176" s="55" t="e">
        <f>SUM(L177:L178)</f>
        <v>#VALUE!</v>
      </c>
    </row>
    <row r="177" spans="1:13" ht="12.75" customHeight="1">
      <c r="A177" s="204" t="s">
        <v>422</v>
      </c>
      <c r="B177" s="184"/>
      <c r="C177" s="185"/>
      <c r="D177" s="232"/>
      <c r="E177" s="85">
        <f t="shared" si="14"/>
        <v>0</v>
      </c>
      <c r="F177" s="232"/>
      <c r="G177" s="85">
        <f t="shared" si="15"/>
        <v>0</v>
      </c>
      <c r="H177" s="85">
        <f t="shared" si="16"/>
        <v>0</v>
      </c>
      <c r="I177" s="85">
        <f t="shared" si="17"/>
        <v>0</v>
      </c>
      <c r="J177" s="94" t="e">
        <f t="shared" si="18"/>
        <v>#VALUE!</v>
      </c>
      <c r="K177" s="189" t="str">
        <f t="shared" si="19"/>
        <v>XX</v>
      </c>
      <c r="L177" s="85" t="e">
        <f t="shared" si="20"/>
        <v>#VALUE!</v>
      </c>
      <c r="M177" s="55"/>
    </row>
    <row r="178" spans="1:13" ht="12.75" customHeight="1">
      <c r="A178" s="204" t="s">
        <v>423</v>
      </c>
      <c r="B178" s="184"/>
      <c r="C178" s="185"/>
      <c r="D178" s="232"/>
      <c r="E178" s="85">
        <f t="shared" si="14"/>
        <v>0</v>
      </c>
      <c r="F178" s="232"/>
      <c r="G178" s="85">
        <f t="shared" si="15"/>
        <v>0</v>
      </c>
      <c r="H178" s="85">
        <f t="shared" si="16"/>
        <v>0</v>
      </c>
      <c r="I178" s="85">
        <f t="shared" si="17"/>
        <v>0</v>
      </c>
      <c r="J178" s="94" t="e">
        <f t="shared" si="18"/>
        <v>#VALUE!</v>
      </c>
      <c r="K178" s="189" t="str">
        <f t="shared" si="19"/>
        <v>XX</v>
      </c>
      <c r="L178" s="85" t="e">
        <f t="shared" si="20"/>
        <v>#VALUE!</v>
      </c>
      <c r="M178" s="55"/>
    </row>
    <row r="179" spans="1:13" ht="12.75" customHeight="1">
      <c r="A179" s="205" t="s">
        <v>424</v>
      </c>
      <c r="B179" s="85">
        <v>1</v>
      </c>
      <c r="C179" s="188" t="s">
        <v>248</v>
      </c>
      <c r="D179" s="86"/>
      <c r="E179" s="85">
        <f t="shared" si="14"/>
        <v>0</v>
      </c>
      <c r="F179" s="86"/>
      <c r="G179" s="85">
        <f t="shared" si="15"/>
        <v>0</v>
      </c>
      <c r="H179" s="85">
        <f t="shared" si="16"/>
        <v>0</v>
      </c>
      <c r="I179" s="85">
        <f t="shared" si="17"/>
        <v>0</v>
      </c>
      <c r="J179" s="94" t="e">
        <f t="shared" si="18"/>
        <v>#VALUE!</v>
      </c>
      <c r="K179" s="189" t="str">
        <f t="shared" si="19"/>
        <v>XX</v>
      </c>
      <c r="L179" s="85" t="e">
        <f t="shared" si="20"/>
        <v>#VALUE!</v>
      </c>
      <c r="M179" s="206"/>
    </row>
    <row r="180" spans="1:13" ht="12.75" customHeight="1">
      <c r="A180" s="204" t="s">
        <v>425</v>
      </c>
      <c r="B180" s="184"/>
      <c r="C180" s="185"/>
      <c r="D180" s="232"/>
      <c r="E180" s="85">
        <f t="shared" si="14"/>
        <v>0</v>
      </c>
      <c r="F180" s="232"/>
      <c r="G180" s="85">
        <f t="shared" si="15"/>
        <v>0</v>
      </c>
      <c r="H180" s="85">
        <f t="shared" si="16"/>
        <v>0</v>
      </c>
      <c r="I180" s="85">
        <f t="shared" si="17"/>
        <v>0</v>
      </c>
      <c r="J180" s="94" t="e">
        <f t="shared" si="18"/>
        <v>#VALUE!</v>
      </c>
      <c r="K180" s="189" t="str">
        <f t="shared" si="19"/>
        <v>XX</v>
      </c>
      <c r="L180" s="85" t="e">
        <f t="shared" si="20"/>
        <v>#VALUE!</v>
      </c>
      <c r="M180" s="55"/>
    </row>
    <row r="181" spans="1:13" ht="12.75" customHeight="1">
      <c r="A181" s="205" t="s">
        <v>426</v>
      </c>
      <c r="B181" s="85">
        <v>1</v>
      </c>
      <c r="C181" s="188" t="s">
        <v>248</v>
      </c>
      <c r="D181" s="86"/>
      <c r="E181" s="85">
        <f t="shared" si="14"/>
        <v>0</v>
      </c>
      <c r="F181" s="86"/>
      <c r="G181" s="85">
        <f t="shared" si="15"/>
        <v>0</v>
      </c>
      <c r="H181" s="85">
        <f t="shared" si="16"/>
        <v>0</v>
      </c>
      <c r="I181" s="85">
        <f t="shared" si="17"/>
        <v>0</v>
      </c>
      <c r="J181" s="94" t="e">
        <f t="shared" si="18"/>
        <v>#VALUE!</v>
      </c>
      <c r="K181" s="189" t="str">
        <f t="shared" si="19"/>
        <v>XX</v>
      </c>
      <c r="L181" s="85" t="e">
        <f t="shared" si="20"/>
        <v>#VALUE!</v>
      </c>
      <c r="M181" s="55"/>
    </row>
    <row r="182" spans="1:13" ht="12.75" customHeight="1">
      <c r="A182" s="204" t="s">
        <v>2</v>
      </c>
      <c r="B182" s="184"/>
      <c r="C182" s="185"/>
      <c r="D182" s="232"/>
      <c r="E182" s="85">
        <f t="shared" si="14"/>
        <v>0</v>
      </c>
      <c r="F182" s="232"/>
      <c r="G182" s="85">
        <f t="shared" si="15"/>
        <v>0</v>
      </c>
      <c r="H182" s="85">
        <f t="shared" si="16"/>
        <v>0</v>
      </c>
      <c r="I182" s="85">
        <f t="shared" si="17"/>
        <v>0</v>
      </c>
      <c r="J182" s="94" t="e">
        <f t="shared" si="18"/>
        <v>#VALUE!</v>
      </c>
      <c r="K182" s="189" t="str">
        <f t="shared" si="19"/>
        <v>XX</v>
      </c>
      <c r="L182" s="85" t="e">
        <f t="shared" si="20"/>
        <v>#VALUE!</v>
      </c>
      <c r="M182" s="55"/>
    </row>
    <row r="183" spans="1:13" ht="12.75" customHeight="1">
      <c r="A183" s="205" t="s">
        <v>427</v>
      </c>
      <c r="B183" s="85">
        <v>1</v>
      </c>
      <c r="C183" s="188" t="s">
        <v>248</v>
      </c>
      <c r="D183" s="86"/>
      <c r="E183" s="85">
        <f t="shared" si="14"/>
        <v>0</v>
      </c>
      <c r="F183" s="86"/>
      <c r="G183" s="85">
        <f t="shared" si="15"/>
        <v>0</v>
      </c>
      <c r="H183" s="85">
        <f t="shared" si="16"/>
        <v>0</v>
      </c>
      <c r="I183" s="85">
        <f t="shared" si="17"/>
        <v>0</v>
      </c>
      <c r="J183" s="94" t="e">
        <f t="shared" si="18"/>
        <v>#VALUE!</v>
      </c>
      <c r="K183" s="189" t="str">
        <f t="shared" si="19"/>
        <v>XX</v>
      </c>
      <c r="L183" s="85" t="e">
        <f t="shared" si="20"/>
        <v>#VALUE!</v>
      </c>
      <c r="M183" s="55"/>
    </row>
    <row r="184" spans="1:13" ht="12.75" customHeight="1">
      <c r="A184" s="204" t="s">
        <v>765</v>
      </c>
      <c r="B184" s="184"/>
      <c r="C184" s="185"/>
      <c r="D184" s="232"/>
      <c r="E184" s="85">
        <f t="shared" si="14"/>
        <v>0</v>
      </c>
      <c r="F184" s="232"/>
      <c r="G184" s="85">
        <f t="shared" si="15"/>
        <v>0</v>
      </c>
      <c r="H184" s="85">
        <f t="shared" si="16"/>
        <v>0</v>
      </c>
      <c r="I184" s="85">
        <f t="shared" si="17"/>
        <v>0</v>
      </c>
      <c r="J184" s="94" t="e">
        <f t="shared" si="18"/>
        <v>#VALUE!</v>
      </c>
      <c r="K184" s="189" t="str">
        <f t="shared" si="19"/>
        <v>XX</v>
      </c>
      <c r="L184" s="85" t="e">
        <f t="shared" si="20"/>
        <v>#VALUE!</v>
      </c>
      <c r="M184" s="55"/>
    </row>
    <row r="185" spans="1:13" ht="12.75" customHeight="1">
      <c r="A185" s="205" t="s">
        <v>576</v>
      </c>
      <c r="B185" s="85">
        <v>2</v>
      </c>
      <c r="C185" s="188" t="s">
        <v>224</v>
      </c>
      <c r="D185" s="86"/>
      <c r="E185" s="85">
        <f t="shared" si="14"/>
        <v>0</v>
      </c>
      <c r="F185" s="86"/>
      <c r="G185" s="85">
        <f t="shared" si="15"/>
        <v>0</v>
      </c>
      <c r="H185" s="85">
        <f t="shared" si="16"/>
        <v>0</v>
      </c>
      <c r="I185" s="85">
        <f t="shared" si="17"/>
        <v>0</v>
      </c>
      <c r="J185" s="94" t="e">
        <f t="shared" si="18"/>
        <v>#VALUE!</v>
      </c>
      <c r="K185" s="189" t="str">
        <f t="shared" si="19"/>
        <v>XX</v>
      </c>
      <c r="L185" s="85" t="e">
        <f t="shared" si="20"/>
        <v>#VALUE!</v>
      </c>
      <c r="M185" s="55"/>
    </row>
    <row r="186" spans="1:13" ht="12.75" customHeight="1">
      <c r="A186" s="205" t="s">
        <v>577</v>
      </c>
      <c r="B186" s="85">
        <v>2</v>
      </c>
      <c r="C186" s="188" t="s">
        <v>224</v>
      </c>
      <c r="D186" s="86"/>
      <c r="E186" s="85">
        <f t="shared" si="14"/>
        <v>0</v>
      </c>
      <c r="F186" s="86"/>
      <c r="G186" s="85">
        <f t="shared" si="15"/>
        <v>0</v>
      </c>
      <c r="H186" s="85">
        <f t="shared" si="16"/>
        <v>0</v>
      </c>
      <c r="I186" s="85">
        <f t="shared" si="17"/>
        <v>0</v>
      </c>
      <c r="J186" s="94" t="e">
        <f t="shared" si="18"/>
        <v>#VALUE!</v>
      </c>
      <c r="K186" s="189" t="str">
        <f t="shared" si="19"/>
        <v>XX</v>
      </c>
      <c r="L186" s="85" t="e">
        <f t="shared" si="20"/>
        <v>#VALUE!</v>
      </c>
      <c r="M186" s="55"/>
    </row>
    <row r="187" spans="1:13" s="3" customFormat="1" ht="15" customHeight="1">
      <c r="A187" s="207" t="s">
        <v>197</v>
      </c>
      <c r="B187" s="208"/>
      <c r="C187" s="209"/>
      <c r="D187" s="238"/>
      <c r="E187" s="87"/>
      <c r="F187" s="238"/>
      <c r="G187" s="87"/>
      <c r="H187" s="87"/>
      <c r="I187" s="87"/>
      <c r="J187" s="97"/>
      <c r="K187" s="210"/>
      <c r="L187" s="87"/>
      <c r="M187" s="55" t="e">
        <f>SUM(L188:L192)</f>
        <v>#VALUE!</v>
      </c>
    </row>
    <row r="188" spans="1:13" ht="12.75" customHeight="1">
      <c r="A188" s="204" t="s">
        <v>436</v>
      </c>
      <c r="B188" s="184"/>
      <c r="C188" s="185"/>
      <c r="D188" s="232"/>
      <c r="E188" s="85">
        <f t="shared" si="14"/>
        <v>0</v>
      </c>
      <c r="F188" s="232"/>
      <c r="G188" s="85">
        <f t="shared" si="15"/>
        <v>0</v>
      </c>
      <c r="H188" s="85">
        <f t="shared" si="16"/>
        <v>0</v>
      </c>
      <c r="I188" s="85">
        <f t="shared" si="17"/>
        <v>0</v>
      </c>
      <c r="J188" s="94" t="e">
        <f t="shared" si="18"/>
        <v>#VALUE!</v>
      </c>
      <c r="K188" s="189" t="str">
        <f t="shared" si="19"/>
        <v>XX</v>
      </c>
      <c r="L188" s="85" t="e">
        <f t="shared" si="20"/>
        <v>#VALUE!</v>
      </c>
      <c r="M188" s="55"/>
    </row>
    <row r="189" spans="1:13" ht="12.75" customHeight="1">
      <c r="A189" s="204" t="s">
        <v>437</v>
      </c>
      <c r="B189" s="184"/>
      <c r="C189" s="185"/>
      <c r="D189" s="232"/>
      <c r="E189" s="85">
        <f t="shared" si="14"/>
        <v>0</v>
      </c>
      <c r="F189" s="232"/>
      <c r="G189" s="85">
        <f t="shared" si="15"/>
        <v>0</v>
      </c>
      <c r="H189" s="85">
        <f t="shared" si="16"/>
        <v>0</v>
      </c>
      <c r="I189" s="85">
        <f t="shared" si="17"/>
        <v>0</v>
      </c>
      <c r="J189" s="94" t="e">
        <f t="shared" si="18"/>
        <v>#VALUE!</v>
      </c>
      <c r="K189" s="189" t="str">
        <f t="shared" si="19"/>
        <v>XX</v>
      </c>
      <c r="L189" s="85" t="e">
        <f t="shared" si="20"/>
        <v>#VALUE!</v>
      </c>
      <c r="M189" s="55"/>
    </row>
    <row r="190" spans="1:13" ht="12.75" customHeight="1">
      <c r="A190" s="205" t="s">
        <v>438</v>
      </c>
      <c r="B190" s="85">
        <v>138.36000000000001</v>
      </c>
      <c r="C190" s="188" t="s">
        <v>224</v>
      </c>
      <c r="D190" s="86"/>
      <c r="E190" s="85">
        <f t="shared" si="14"/>
        <v>0</v>
      </c>
      <c r="F190" s="86"/>
      <c r="G190" s="85">
        <f t="shared" si="15"/>
        <v>0</v>
      </c>
      <c r="H190" s="85">
        <f t="shared" si="16"/>
        <v>0</v>
      </c>
      <c r="I190" s="85">
        <f t="shared" si="17"/>
        <v>0</v>
      </c>
      <c r="J190" s="94" t="e">
        <f t="shared" si="18"/>
        <v>#VALUE!</v>
      </c>
      <c r="K190" s="189" t="str">
        <f t="shared" si="19"/>
        <v>XX</v>
      </c>
      <c r="L190" s="85" t="e">
        <f t="shared" si="20"/>
        <v>#VALUE!</v>
      </c>
      <c r="M190" s="55"/>
    </row>
    <row r="191" spans="1:13" ht="12.75" customHeight="1">
      <c r="A191" s="204" t="s">
        <v>54</v>
      </c>
      <c r="B191" s="184"/>
      <c r="C191" s="185"/>
      <c r="D191" s="232"/>
      <c r="E191" s="85">
        <f t="shared" si="14"/>
        <v>0</v>
      </c>
      <c r="F191" s="232"/>
      <c r="G191" s="85">
        <f t="shared" si="15"/>
        <v>0</v>
      </c>
      <c r="H191" s="85">
        <f t="shared" si="16"/>
        <v>0</v>
      </c>
      <c r="I191" s="85">
        <f t="shared" si="17"/>
        <v>0</v>
      </c>
      <c r="J191" s="94" t="e">
        <f t="shared" si="18"/>
        <v>#VALUE!</v>
      </c>
      <c r="K191" s="189" t="str">
        <f t="shared" si="19"/>
        <v>XX</v>
      </c>
      <c r="L191" s="85" t="e">
        <f t="shared" si="20"/>
        <v>#VALUE!</v>
      </c>
      <c r="M191" s="55"/>
    </row>
    <row r="192" spans="1:13" ht="12.75" customHeight="1">
      <c r="A192" s="205" t="s">
        <v>440</v>
      </c>
      <c r="B192" s="85">
        <v>138.36000000000001</v>
      </c>
      <c r="C192" s="188" t="s">
        <v>224</v>
      </c>
      <c r="D192" s="86"/>
      <c r="E192" s="85">
        <f t="shared" si="14"/>
        <v>0</v>
      </c>
      <c r="F192" s="86"/>
      <c r="G192" s="85">
        <f t="shared" si="15"/>
        <v>0</v>
      </c>
      <c r="H192" s="85">
        <f t="shared" si="16"/>
        <v>0</v>
      </c>
      <c r="I192" s="85">
        <f t="shared" si="17"/>
        <v>0</v>
      </c>
      <c r="J192" s="94" t="e">
        <f t="shared" si="18"/>
        <v>#VALUE!</v>
      </c>
      <c r="K192" s="189" t="str">
        <f t="shared" si="19"/>
        <v>XX</v>
      </c>
      <c r="L192" s="85" t="e">
        <f t="shared" si="20"/>
        <v>#VALUE!</v>
      </c>
      <c r="M192" s="55"/>
    </row>
    <row r="193" spans="1:13" s="3" customFormat="1" ht="15" customHeight="1">
      <c r="A193" s="207" t="s">
        <v>162</v>
      </c>
      <c r="B193" s="208"/>
      <c r="C193" s="209"/>
      <c r="D193" s="238"/>
      <c r="E193" s="87"/>
      <c r="F193" s="238"/>
      <c r="G193" s="87"/>
      <c r="H193" s="87"/>
      <c r="I193" s="87"/>
      <c r="J193" s="97"/>
      <c r="K193" s="210"/>
      <c r="L193" s="87"/>
      <c r="M193" s="55" t="e">
        <f>SUM(L194:L201)</f>
        <v>#VALUE!</v>
      </c>
    </row>
    <row r="194" spans="1:13" ht="12.75" customHeight="1">
      <c r="A194" s="204" t="s">
        <v>4</v>
      </c>
      <c r="B194" s="184"/>
      <c r="C194" s="185"/>
      <c r="D194" s="232"/>
      <c r="E194" s="85">
        <f t="shared" si="14"/>
        <v>0</v>
      </c>
      <c r="F194" s="232"/>
      <c r="G194" s="85">
        <f t="shared" si="15"/>
        <v>0</v>
      </c>
      <c r="H194" s="85">
        <f t="shared" si="16"/>
        <v>0</v>
      </c>
      <c r="I194" s="85">
        <f t="shared" si="17"/>
        <v>0</v>
      </c>
      <c r="J194" s="94" t="e">
        <f t="shared" si="18"/>
        <v>#VALUE!</v>
      </c>
      <c r="K194" s="189" t="str">
        <f t="shared" si="19"/>
        <v>XX</v>
      </c>
      <c r="L194" s="85" t="e">
        <f t="shared" si="20"/>
        <v>#VALUE!</v>
      </c>
      <c r="M194" s="55"/>
    </row>
    <row r="195" spans="1:13" ht="12.75" customHeight="1">
      <c r="A195" s="205" t="s">
        <v>1001</v>
      </c>
      <c r="B195" s="85">
        <v>163.21</v>
      </c>
      <c r="C195" s="188" t="s">
        <v>224</v>
      </c>
      <c r="D195" s="86"/>
      <c r="E195" s="85">
        <f t="shared" si="14"/>
        <v>0</v>
      </c>
      <c r="F195" s="86"/>
      <c r="G195" s="85">
        <f t="shared" si="15"/>
        <v>0</v>
      </c>
      <c r="H195" s="85">
        <f t="shared" si="16"/>
        <v>0</v>
      </c>
      <c r="I195" s="85">
        <f t="shared" si="17"/>
        <v>0</v>
      </c>
      <c r="J195" s="94" t="e">
        <f t="shared" si="18"/>
        <v>#VALUE!</v>
      </c>
      <c r="K195" s="189" t="str">
        <f t="shared" si="19"/>
        <v>XX</v>
      </c>
      <c r="L195" s="85" t="e">
        <f t="shared" si="20"/>
        <v>#VALUE!</v>
      </c>
      <c r="M195" s="55"/>
    </row>
    <row r="196" spans="1:13" ht="12.75" customHeight="1">
      <c r="A196" s="204" t="s">
        <v>55</v>
      </c>
      <c r="B196" s="184"/>
      <c r="C196" s="185"/>
      <c r="D196" s="232"/>
      <c r="E196" s="85">
        <f t="shared" si="14"/>
        <v>0</v>
      </c>
      <c r="F196" s="232"/>
      <c r="G196" s="85">
        <f t="shared" si="15"/>
        <v>0</v>
      </c>
      <c r="H196" s="85">
        <f t="shared" si="16"/>
        <v>0</v>
      </c>
      <c r="I196" s="85">
        <f t="shared" si="17"/>
        <v>0</v>
      </c>
      <c r="J196" s="94" t="e">
        <f t="shared" si="18"/>
        <v>#VALUE!</v>
      </c>
      <c r="K196" s="189" t="str">
        <f t="shared" si="19"/>
        <v>XX</v>
      </c>
      <c r="L196" s="85" t="e">
        <f t="shared" si="20"/>
        <v>#VALUE!</v>
      </c>
      <c r="M196" s="55"/>
    </row>
    <row r="197" spans="1:13" ht="12.75" customHeight="1">
      <c r="A197" s="205" t="s">
        <v>1090</v>
      </c>
      <c r="B197" s="85">
        <v>163.21</v>
      </c>
      <c r="C197" s="188" t="s">
        <v>224</v>
      </c>
      <c r="D197" s="86"/>
      <c r="E197" s="85">
        <f t="shared" si="14"/>
        <v>0</v>
      </c>
      <c r="F197" s="86"/>
      <c r="G197" s="85">
        <f t="shared" si="15"/>
        <v>0</v>
      </c>
      <c r="H197" s="85">
        <f t="shared" si="16"/>
        <v>0</v>
      </c>
      <c r="I197" s="85">
        <f t="shared" si="17"/>
        <v>0</v>
      </c>
      <c r="J197" s="94" t="e">
        <f t="shared" si="18"/>
        <v>#VALUE!</v>
      </c>
      <c r="K197" s="189" t="str">
        <f t="shared" si="19"/>
        <v>XX</v>
      </c>
      <c r="L197" s="85" t="e">
        <f t="shared" si="20"/>
        <v>#VALUE!</v>
      </c>
      <c r="M197" s="55"/>
    </row>
    <row r="198" spans="1:13" ht="12.75" customHeight="1">
      <c r="A198" s="204" t="s">
        <v>456</v>
      </c>
      <c r="B198" s="184"/>
      <c r="C198" s="185"/>
      <c r="D198" s="232"/>
      <c r="E198" s="85">
        <f t="shared" si="14"/>
        <v>0</v>
      </c>
      <c r="F198" s="232"/>
      <c r="G198" s="85">
        <f t="shared" si="15"/>
        <v>0</v>
      </c>
      <c r="H198" s="85">
        <f t="shared" si="16"/>
        <v>0</v>
      </c>
      <c r="I198" s="85">
        <f t="shared" si="17"/>
        <v>0</v>
      </c>
      <c r="J198" s="94" t="e">
        <f t="shared" si="18"/>
        <v>#VALUE!</v>
      </c>
      <c r="K198" s="189" t="str">
        <f t="shared" si="19"/>
        <v>XX</v>
      </c>
      <c r="L198" s="85" t="e">
        <f t="shared" si="20"/>
        <v>#VALUE!</v>
      </c>
      <c r="M198" s="55"/>
    </row>
    <row r="199" spans="1:13" ht="12.75" customHeight="1">
      <c r="A199" s="205" t="s">
        <v>457</v>
      </c>
      <c r="B199" s="85">
        <v>23.88</v>
      </c>
      <c r="C199" s="188" t="s">
        <v>224</v>
      </c>
      <c r="D199" s="86"/>
      <c r="E199" s="85">
        <f t="shared" si="14"/>
        <v>0</v>
      </c>
      <c r="F199" s="86"/>
      <c r="G199" s="85">
        <f t="shared" si="15"/>
        <v>0</v>
      </c>
      <c r="H199" s="85">
        <f t="shared" si="16"/>
        <v>0</v>
      </c>
      <c r="I199" s="85">
        <f t="shared" si="17"/>
        <v>0</v>
      </c>
      <c r="J199" s="94" t="e">
        <f t="shared" si="18"/>
        <v>#VALUE!</v>
      </c>
      <c r="K199" s="189" t="str">
        <f t="shared" si="19"/>
        <v>XX</v>
      </c>
      <c r="L199" s="85" t="e">
        <f t="shared" si="20"/>
        <v>#VALUE!</v>
      </c>
      <c r="M199" s="55"/>
    </row>
    <row r="200" spans="1:13" ht="12.75" customHeight="1">
      <c r="A200" s="204" t="s">
        <v>458</v>
      </c>
      <c r="B200" s="184"/>
      <c r="C200" s="185"/>
      <c r="D200" s="232"/>
      <c r="E200" s="85">
        <f t="shared" si="14"/>
        <v>0</v>
      </c>
      <c r="F200" s="232"/>
      <c r="G200" s="85">
        <f t="shared" si="15"/>
        <v>0</v>
      </c>
      <c r="H200" s="85">
        <f t="shared" si="16"/>
        <v>0</v>
      </c>
      <c r="I200" s="85">
        <f t="shared" si="17"/>
        <v>0</v>
      </c>
      <c r="J200" s="94" t="e">
        <f t="shared" si="18"/>
        <v>#VALUE!</v>
      </c>
      <c r="K200" s="189" t="str">
        <f t="shared" si="19"/>
        <v>XX</v>
      </c>
      <c r="L200" s="85" t="e">
        <f t="shared" si="20"/>
        <v>#VALUE!</v>
      </c>
      <c r="M200" s="55"/>
    </row>
    <row r="201" spans="1:13" ht="12.75" customHeight="1">
      <c r="A201" s="205" t="s">
        <v>459</v>
      </c>
      <c r="B201" s="85">
        <v>23.88</v>
      </c>
      <c r="C201" s="188" t="s">
        <v>224</v>
      </c>
      <c r="D201" s="86"/>
      <c r="E201" s="85">
        <f t="shared" si="14"/>
        <v>0</v>
      </c>
      <c r="F201" s="86"/>
      <c r="G201" s="85">
        <f t="shared" si="15"/>
        <v>0</v>
      </c>
      <c r="H201" s="85">
        <f t="shared" si="16"/>
        <v>0</v>
      </c>
      <c r="I201" s="85">
        <f t="shared" si="17"/>
        <v>0</v>
      </c>
      <c r="J201" s="94" t="e">
        <f t="shared" si="18"/>
        <v>#VALUE!</v>
      </c>
      <c r="K201" s="189" t="str">
        <f t="shared" si="19"/>
        <v>XX</v>
      </c>
      <c r="L201" s="85" t="e">
        <f t="shared" si="20"/>
        <v>#VALUE!</v>
      </c>
      <c r="M201" s="55"/>
    </row>
    <row r="202" spans="1:13" s="3" customFormat="1" ht="15" customHeight="1">
      <c r="A202" s="207" t="s">
        <v>163</v>
      </c>
      <c r="B202" s="208"/>
      <c r="C202" s="209"/>
      <c r="D202" s="238"/>
      <c r="E202" s="87"/>
      <c r="F202" s="238"/>
      <c r="G202" s="87"/>
      <c r="H202" s="87"/>
      <c r="I202" s="87"/>
      <c r="J202" s="97"/>
      <c r="K202" s="210"/>
      <c r="L202" s="87"/>
      <c r="M202" s="55" t="e">
        <f>SUM(L203:L204)</f>
        <v>#VALUE!</v>
      </c>
    </row>
    <row r="203" spans="1:13" ht="12.75" customHeight="1">
      <c r="A203" s="204" t="s">
        <v>460</v>
      </c>
      <c r="B203" s="184"/>
      <c r="C203" s="185"/>
      <c r="D203" s="232"/>
      <c r="E203" s="85">
        <f t="shared" si="14"/>
        <v>0</v>
      </c>
      <c r="F203" s="232"/>
      <c r="G203" s="85">
        <f t="shared" si="15"/>
        <v>0</v>
      </c>
      <c r="H203" s="85">
        <f t="shared" si="16"/>
        <v>0</v>
      </c>
      <c r="I203" s="85">
        <f t="shared" si="17"/>
        <v>0</v>
      </c>
      <c r="J203" s="94" t="e">
        <f t="shared" si="18"/>
        <v>#VALUE!</v>
      </c>
      <c r="K203" s="189" t="str">
        <f t="shared" si="19"/>
        <v>XX</v>
      </c>
      <c r="L203" s="85" t="e">
        <f t="shared" si="20"/>
        <v>#VALUE!</v>
      </c>
      <c r="M203" s="55"/>
    </row>
    <row r="204" spans="1:13" ht="12.75" customHeight="1">
      <c r="A204" s="205" t="s">
        <v>461</v>
      </c>
      <c r="B204" s="85">
        <v>24.25</v>
      </c>
      <c r="C204" s="188" t="s">
        <v>224</v>
      </c>
      <c r="D204" s="86"/>
      <c r="E204" s="85">
        <f t="shared" si="14"/>
        <v>0</v>
      </c>
      <c r="F204" s="86"/>
      <c r="G204" s="85">
        <f t="shared" si="15"/>
        <v>0</v>
      </c>
      <c r="H204" s="85">
        <f t="shared" si="16"/>
        <v>0</v>
      </c>
      <c r="I204" s="85">
        <f t="shared" si="17"/>
        <v>0</v>
      </c>
      <c r="J204" s="94" t="e">
        <f t="shared" si="18"/>
        <v>#VALUE!</v>
      </c>
      <c r="K204" s="189" t="str">
        <f t="shared" si="19"/>
        <v>XX</v>
      </c>
      <c r="L204" s="85" t="e">
        <f t="shared" si="20"/>
        <v>#VALUE!</v>
      </c>
      <c r="M204" s="55"/>
    </row>
    <row r="205" spans="1:13" s="3" customFormat="1" ht="15" customHeight="1">
      <c r="A205" s="207" t="s">
        <v>201</v>
      </c>
      <c r="B205" s="208"/>
      <c r="C205" s="209"/>
      <c r="D205" s="238"/>
      <c r="E205" s="87"/>
      <c r="F205" s="238"/>
      <c r="G205" s="87"/>
      <c r="H205" s="87"/>
      <c r="I205" s="87"/>
      <c r="J205" s="97"/>
      <c r="K205" s="210"/>
      <c r="L205" s="87"/>
      <c r="M205" s="55" t="e">
        <f>SUM(L206:L209)</f>
        <v>#VALUE!</v>
      </c>
    </row>
    <row r="206" spans="1:13" ht="12.75" customHeight="1">
      <c r="A206" s="204" t="s">
        <v>477</v>
      </c>
      <c r="B206" s="184"/>
      <c r="C206" s="185"/>
      <c r="D206" s="232"/>
      <c r="E206" s="85">
        <f t="shared" si="14"/>
        <v>0</v>
      </c>
      <c r="F206" s="232"/>
      <c r="G206" s="85">
        <f t="shared" si="15"/>
        <v>0</v>
      </c>
      <c r="H206" s="85">
        <f t="shared" si="16"/>
        <v>0</v>
      </c>
      <c r="I206" s="85">
        <f t="shared" si="17"/>
        <v>0</v>
      </c>
      <c r="J206" s="94" t="e">
        <f t="shared" si="18"/>
        <v>#VALUE!</v>
      </c>
      <c r="K206" s="189" t="str">
        <f t="shared" si="19"/>
        <v>XX</v>
      </c>
      <c r="L206" s="85" t="e">
        <f t="shared" si="20"/>
        <v>#VALUE!</v>
      </c>
      <c r="M206" s="55"/>
    </row>
    <row r="207" spans="1:13" ht="12.75" customHeight="1">
      <c r="A207" s="205" t="s">
        <v>1055</v>
      </c>
      <c r="B207" s="85">
        <v>6.3</v>
      </c>
      <c r="C207" s="188" t="s">
        <v>243</v>
      </c>
      <c r="D207" s="86"/>
      <c r="E207" s="85">
        <f t="shared" si="14"/>
        <v>0</v>
      </c>
      <c r="F207" s="86"/>
      <c r="G207" s="85">
        <f t="shared" si="15"/>
        <v>0</v>
      </c>
      <c r="H207" s="85">
        <f t="shared" si="16"/>
        <v>0</v>
      </c>
      <c r="I207" s="85">
        <f t="shared" si="17"/>
        <v>0</v>
      </c>
      <c r="J207" s="94" t="e">
        <f t="shared" si="18"/>
        <v>#VALUE!</v>
      </c>
      <c r="K207" s="189" t="str">
        <f t="shared" si="19"/>
        <v>XX</v>
      </c>
      <c r="L207" s="85" t="e">
        <f t="shared" si="20"/>
        <v>#VALUE!</v>
      </c>
      <c r="M207" s="55"/>
    </row>
    <row r="208" spans="1:13" ht="12.75" customHeight="1">
      <c r="A208" s="204" t="s">
        <v>479</v>
      </c>
      <c r="B208" s="184"/>
      <c r="C208" s="185"/>
      <c r="D208" s="232"/>
      <c r="E208" s="85">
        <f t="shared" si="14"/>
        <v>0</v>
      </c>
      <c r="F208" s="232"/>
      <c r="G208" s="85">
        <f t="shared" si="15"/>
        <v>0</v>
      </c>
      <c r="H208" s="85">
        <f t="shared" si="16"/>
        <v>0</v>
      </c>
      <c r="I208" s="85">
        <f t="shared" si="17"/>
        <v>0</v>
      </c>
      <c r="J208" s="94" t="e">
        <f t="shared" si="18"/>
        <v>#VALUE!</v>
      </c>
      <c r="K208" s="189" t="str">
        <f t="shared" si="19"/>
        <v>XX</v>
      </c>
      <c r="L208" s="85" t="e">
        <f t="shared" si="20"/>
        <v>#VALUE!</v>
      </c>
      <c r="M208" s="55"/>
    </row>
    <row r="209" spans="1:13" ht="12.75" customHeight="1">
      <c r="A209" s="205" t="s">
        <v>1056</v>
      </c>
      <c r="B209" s="85">
        <v>1.4</v>
      </c>
      <c r="C209" s="188" t="s">
        <v>243</v>
      </c>
      <c r="D209" s="86"/>
      <c r="E209" s="85">
        <f t="shared" si="14"/>
        <v>0</v>
      </c>
      <c r="F209" s="86"/>
      <c r="G209" s="85">
        <f t="shared" si="15"/>
        <v>0</v>
      </c>
      <c r="H209" s="85">
        <f t="shared" si="16"/>
        <v>0</v>
      </c>
      <c r="I209" s="85">
        <f t="shared" si="17"/>
        <v>0</v>
      </c>
      <c r="J209" s="94" t="e">
        <f t="shared" si="18"/>
        <v>#VALUE!</v>
      </c>
      <c r="K209" s="189" t="str">
        <f t="shared" si="19"/>
        <v>XX</v>
      </c>
      <c r="L209" s="85" t="e">
        <f t="shared" si="20"/>
        <v>#VALUE!</v>
      </c>
      <c r="M209" s="55"/>
    </row>
    <row r="210" spans="1:13" ht="15.75">
      <c r="A210" s="25"/>
      <c r="B210" s="30"/>
      <c r="C210" s="30"/>
      <c r="D210" s="20"/>
      <c r="E210" s="25"/>
      <c r="F210" s="74"/>
      <c r="G210" s="42"/>
      <c r="H210" s="296" t="s">
        <v>164</v>
      </c>
      <c r="I210" s="297"/>
      <c r="J210" s="297"/>
      <c r="K210" s="297"/>
      <c r="L210" s="298"/>
      <c r="M210" s="56" t="e">
        <f>SUM(M16:M209)</f>
        <v>#VALUE!</v>
      </c>
    </row>
    <row r="211" spans="1:13">
      <c r="M211" s="71"/>
    </row>
    <row r="212" spans="1:13" ht="16.5">
      <c r="F212" s="73"/>
      <c r="G212" s="70"/>
      <c r="H212" s="70"/>
      <c r="I212" s="164"/>
      <c r="J212" s="165" t="s">
        <v>1184</v>
      </c>
      <c r="K212" s="166"/>
      <c r="L212" s="164"/>
      <c r="M212" s="71"/>
    </row>
    <row r="213" spans="1:13" ht="16.5">
      <c r="F213" s="73"/>
      <c r="G213" s="70"/>
      <c r="H213" s="70"/>
      <c r="I213" s="164"/>
      <c r="J213" s="162"/>
      <c r="K213" s="166"/>
      <c r="L213" s="164"/>
      <c r="M213" s="71"/>
    </row>
    <row r="214" spans="1:13" ht="16.5">
      <c r="F214" s="73"/>
      <c r="G214" s="70"/>
      <c r="H214" s="70"/>
      <c r="I214" s="164"/>
      <c r="J214" s="164"/>
      <c r="K214" s="166"/>
      <c r="L214" s="164"/>
      <c r="M214" s="71"/>
    </row>
    <row r="215" spans="1:13" ht="16.5">
      <c r="F215" s="73"/>
      <c r="G215" s="70"/>
      <c r="H215" s="70"/>
      <c r="I215" s="162"/>
      <c r="J215" s="162"/>
      <c r="K215" s="167"/>
      <c r="L215" s="162"/>
      <c r="M215" s="71"/>
    </row>
    <row r="216" spans="1:13" ht="16.5">
      <c r="F216" s="73"/>
      <c r="G216" s="70"/>
      <c r="H216" s="70"/>
      <c r="I216" s="162"/>
      <c r="J216" s="162"/>
      <c r="K216" s="167"/>
      <c r="L216" s="162"/>
      <c r="M216" s="71"/>
    </row>
    <row r="217" spans="1:13" ht="16.5">
      <c r="G217" s="70"/>
      <c r="I217" s="242" t="s">
        <v>1185</v>
      </c>
      <c r="J217" s="242"/>
      <c r="K217" s="242"/>
      <c r="L217" s="242"/>
      <c r="M217" s="71"/>
    </row>
    <row r="218" spans="1:13" ht="16.5">
      <c r="G218" s="70"/>
      <c r="I218" s="243" t="s">
        <v>1186</v>
      </c>
      <c r="J218" s="243"/>
      <c r="K218" s="243"/>
      <c r="L218" s="243"/>
      <c r="M218" s="71"/>
    </row>
    <row r="219" spans="1:13" ht="16.5">
      <c r="G219" s="70"/>
      <c r="I219" s="243" t="s">
        <v>1187</v>
      </c>
      <c r="J219" s="243"/>
      <c r="K219" s="243"/>
      <c r="L219" s="243"/>
      <c r="M219" s="71"/>
    </row>
    <row r="220" spans="1:13">
      <c r="M220" s="71"/>
    </row>
    <row r="221" spans="1:13" ht="16.5">
      <c r="F221" s="169"/>
      <c r="G221" s="169"/>
      <c r="H221" s="169"/>
      <c r="I221" s="168"/>
      <c r="J221" s="168"/>
      <c r="K221" s="168"/>
      <c r="L221" s="168"/>
      <c r="M221" s="71"/>
    </row>
    <row r="222" spans="1:13" ht="16.5">
      <c r="H222" s="169"/>
      <c r="I222" s="169"/>
      <c r="J222" s="169"/>
      <c r="K222" s="169"/>
      <c r="L222" s="169"/>
      <c r="M222" s="169"/>
    </row>
    <row r="223" spans="1:13" ht="16.5">
      <c r="H223" s="70"/>
      <c r="I223" s="169"/>
      <c r="J223" s="169"/>
      <c r="K223" s="169"/>
      <c r="L223" s="169"/>
      <c r="M223" s="71"/>
    </row>
  </sheetData>
  <sheetProtection password="ECEA" sheet="1" objects="1" scenarios="1" formatCells="0"/>
  <mergeCells count="27">
    <mergeCell ref="A1:E5"/>
    <mergeCell ref="I217:L217"/>
    <mergeCell ref="I218:L218"/>
    <mergeCell ref="A9:M10"/>
    <mergeCell ref="A11:E11"/>
    <mergeCell ref="F11:M11"/>
    <mergeCell ref="A12:E12"/>
    <mergeCell ref="F12:I12"/>
    <mergeCell ref="L12:M12"/>
    <mergeCell ref="M13:M15"/>
    <mergeCell ref="D14:D15"/>
    <mergeCell ref="A13:A15"/>
    <mergeCell ref="B13:B15"/>
    <mergeCell ref="E14:E15"/>
    <mergeCell ref="F14:F15"/>
    <mergeCell ref="G14:G15"/>
    <mergeCell ref="I219:L219"/>
    <mergeCell ref="H210:L210"/>
    <mergeCell ref="L13:L15"/>
    <mergeCell ref="C13:C15"/>
    <mergeCell ref="I13:I15"/>
    <mergeCell ref="J13:K13"/>
    <mergeCell ref="D13:E13"/>
    <mergeCell ref="F13:G13"/>
    <mergeCell ref="H13:H15"/>
    <mergeCell ref="J14:J15"/>
    <mergeCell ref="K14:K15"/>
  </mergeCells>
  <phoneticPr fontId="18" type="noConversion"/>
  <printOptions horizontalCentered="1"/>
  <pageMargins left="0.98425196850393704" right="0.39370078740157483" top="0.39370078740157483" bottom="0.59055118110236227" header="0.51181102362204722" footer="0.31496062992125984"/>
  <pageSetup paperSize="9" scale="52" fitToHeight="0" orientation="landscape" r:id="rId1"/>
  <headerFooter alignWithMargins="0">
    <oddFooter>&amp;C&amp;8Inst. Fed. de Educ., Ciência e Tecnol. Sul-rio-grandense
Rua Gonçalves Chaves n° 3218 – CEP 96015-560 – Pelotas/RS – Tel.: (53) 3026.7242&amp;RPágina &amp;P de &amp;N</oddFooter>
  </headerFooter>
  <rowBreaks count="2" manualBreakCount="2">
    <brk id="74" max="12" man="1"/>
    <brk id="137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O254"/>
  <sheetViews>
    <sheetView showZeros="0" view="pageBreakPreview" zoomScale="80" zoomScaleNormal="70" zoomScaleSheetLayoutView="80" workbookViewId="0">
      <pane ySplit="15" topLeftCell="A208" activePane="bottomLeft" state="frozen"/>
      <selection pane="bottomLeft" activeCell="J13" sqref="J13:K13"/>
    </sheetView>
  </sheetViews>
  <sheetFormatPr defaultColWidth="12.7109375" defaultRowHeight="12.75"/>
  <cols>
    <col min="1" max="1" width="100.42578125" style="1" bestFit="1" customWidth="1"/>
    <col min="2" max="2" width="10.28515625" style="2" customWidth="1"/>
    <col min="3" max="3" width="5.28515625" style="2" bestFit="1" customWidth="1"/>
    <col min="4" max="4" width="12.28515625" style="5" customWidth="1"/>
    <col min="5" max="5" width="13" style="1" bestFit="1" customWidth="1"/>
    <col min="6" max="6" width="12" style="5" customWidth="1"/>
    <col min="7" max="7" width="12.85546875" style="1" bestFit="1" customWidth="1"/>
    <col min="8" max="8" width="12.5703125" style="1" customWidth="1"/>
    <col min="9" max="9" width="12.85546875" style="1" bestFit="1" customWidth="1"/>
    <col min="10" max="10" width="12.28515625" style="5" customWidth="1"/>
    <col min="11" max="11" width="9.7109375" style="64" customWidth="1"/>
    <col min="12" max="12" width="13.28515625" style="1" customWidth="1"/>
    <col min="13" max="13" width="23.42578125" style="4" bestFit="1" customWidth="1"/>
    <col min="14" max="14" width="12.7109375" style="1"/>
    <col min="15" max="15" width="13.7109375" style="1" bestFit="1" customWidth="1"/>
    <col min="16" max="16384" width="12.7109375" style="1"/>
  </cols>
  <sheetData>
    <row r="1" spans="1:13">
      <c r="A1" s="257" t="s">
        <v>1182</v>
      </c>
      <c r="B1" s="257"/>
      <c r="C1" s="257"/>
      <c r="D1" s="257"/>
      <c r="E1" s="257"/>
    </row>
    <row r="2" spans="1:13">
      <c r="A2" s="257"/>
      <c r="B2" s="257"/>
      <c r="C2" s="257"/>
      <c r="D2" s="257"/>
      <c r="E2" s="257"/>
    </row>
    <row r="3" spans="1:13">
      <c r="A3" s="257"/>
      <c r="B3" s="257"/>
      <c r="C3" s="257"/>
      <c r="D3" s="257"/>
      <c r="E3" s="257"/>
    </row>
    <row r="4" spans="1:13">
      <c r="A4" s="257"/>
      <c r="B4" s="257"/>
      <c r="C4" s="257"/>
      <c r="D4" s="257"/>
      <c r="E4" s="257"/>
    </row>
    <row r="5" spans="1:13">
      <c r="A5" s="257"/>
      <c r="B5" s="257"/>
      <c r="C5" s="257"/>
      <c r="D5" s="257"/>
      <c r="E5" s="257"/>
      <c r="L5" s="83"/>
    </row>
    <row r="6" spans="1:13">
      <c r="A6" s="160" t="s">
        <v>1183</v>
      </c>
      <c r="B6" s="161"/>
      <c r="C6" s="161"/>
      <c r="D6" s="162"/>
      <c r="E6" s="162"/>
    </row>
    <row r="7" spans="1:13">
      <c r="A7" s="160" t="s">
        <v>1183</v>
      </c>
      <c r="B7" s="161"/>
      <c r="C7" s="161"/>
      <c r="D7" s="162"/>
      <c r="E7" s="162"/>
    </row>
    <row r="8" spans="1:13">
      <c r="A8" s="160" t="s">
        <v>1183</v>
      </c>
      <c r="B8" s="161"/>
      <c r="C8" s="161"/>
      <c r="D8" s="162"/>
      <c r="E8" s="162"/>
    </row>
    <row r="9" spans="1:13">
      <c r="A9" s="258" t="s">
        <v>168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60"/>
    </row>
    <row r="10" spans="1:13">
      <c r="A10" s="261"/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3"/>
    </row>
    <row r="11" spans="1:13" s="3" customFormat="1" ht="15.75">
      <c r="A11" s="264" t="s">
        <v>1097</v>
      </c>
      <c r="B11" s="265"/>
      <c r="C11" s="265"/>
      <c r="D11" s="265"/>
      <c r="E11" s="266"/>
      <c r="F11" s="267" t="s">
        <v>527</v>
      </c>
      <c r="G11" s="267"/>
      <c r="H11" s="267"/>
      <c r="I11" s="267"/>
      <c r="J11" s="268"/>
      <c r="K11" s="268"/>
      <c r="L11" s="267"/>
      <c r="M11" s="267"/>
    </row>
    <row r="12" spans="1:13" s="3" customFormat="1" ht="15.75">
      <c r="A12" s="264" t="s">
        <v>171</v>
      </c>
      <c r="B12" s="265"/>
      <c r="C12" s="265"/>
      <c r="D12" s="265"/>
      <c r="E12" s="266"/>
      <c r="F12" s="264" t="s">
        <v>528</v>
      </c>
      <c r="G12" s="265"/>
      <c r="H12" s="265"/>
      <c r="I12" s="266"/>
      <c r="J12" s="181" t="s">
        <v>172</v>
      </c>
      <c r="K12" s="154" t="s">
        <v>1188</v>
      </c>
      <c r="L12" s="269">
        <v>41821</v>
      </c>
      <c r="M12" s="270"/>
    </row>
    <row r="13" spans="1:13">
      <c r="A13" s="271" t="s">
        <v>156</v>
      </c>
      <c r="B13" s="271" t="s">
        <v>157</v>
      </c>
      <c r="C13" s="271" t="s">
        <v>158</v>
      </c>
      <c r="D13" s="276" t="s">
        <v>153</v>
      </c>
      <c r="E13" s="276"/>
      <c r="F13" s="280" t="s">
        <v>154</v>
      </c>
      <c r="G13" s="280"/>
      <c r="H13" s="249" t="s">
        <v>152</v>
      </c>
      <c r="I13" s="249" t="s">
        <v>165</v>
      </c>
      <c r="J13" s="285" t="s">
        <v>155</v>
      </c>
      <c r="K13" s="286"/>
      <c r="L13" s="249" t="s">
        <v>169</v>
      </c>
      <c r="M13" s="244" t="s">
        <v>170</v>
      </c>
    </row>
    <row r="14" spans="1:13">
      <c r="A14" s="272"/>
      <c r="B14" s="274"/>
      <c r="C14" s="274"/>
      <c r="D14" s="299" t="s">
        <v>166</v>
      </c>
      <c r="E14" s="249" t="s">
        <v>167</v>
      </c>
      <c r="F14" s="301" t="s">
        <v>166</v>
      </c>
      <c r="G14" s="249" t="s">
        <v>167</v>
      </c>
      <c r="H14" s="250"/>
      <c r="I14" s="250"/>
      <c r="J14" s="278" t="s">
        <v>159</v>
      </c>
      <c r="K14" s="247" t="s">
        <v>160</v>
      </c>
      <c r="L14" s="250"/>
      <c r="M14" s="245"/>
    </row>
    <row r="15" spans="1:13">
      <c r="A15" s="273"/>
      <c r="B15" s="275"/>
      <c r="C15" s="275"/>
      <c r="D15" s="300"/>
      <c r="E15" s="251"/>
      <c r="F15" s="302"/>
      <c r="G15" s="251"/>
      <c r="H15" s="251"/>
      <c r="I15" s="251"/>
      <c r="J15" s="279"/>
      <c r="K15" s="248"/>
      <c r="L15" s="251"/>
      <c r="M15" s="246"/>
    </row>
    <row r="16" spans="1:13" ht="15" customHeight="1">
      <c r="A16" s="95" t="s">
        <v>194</v>
      </c>
      <c r="B16" s="18"/>
      <c r="C16" s="54"/>
      <c r="D16" s="72"/>
      <c r="E16" s="18"/>
      <c r="F16" s="72"/>
      <c r="G16" s="18"/>
      <c r="H16" s="18"/>
      <c r="I16" s="18"/>
      <c r="J16" s="92"/>
      <c r="K16" s="182"/>
      <c r="L16" s="18"/>
      <c r="M16" s="88" t="e">
        <f>SUM(L17:L20)</f>
        <v>#VALUE!</v>
      </c>
    </row>
    <row r="17" spans="1:13" ht="12.75" customHeight="1">
      <c r="A17" s="183" t="s">
        <v>73</v>
      </c>
      <c r="B17" s="184"/>
      <c r="C17" s="185"/>
      <c r="D17" s="239"/>
      <c r="E17" s="85">
        <f t="shared" ref="E17:E80" si="0">D17*B17</f>
        <v>0</v>
      </c>
      <c r="F17" s="239"/>
      <c r="G17" s="85">
        <f>F17*B17</f>
        <v>0</v>
      </c>
      <c r="H17" s="85">
        <f>+D17+F17</f>
        <v>0</v>
      </c>
      <c r="I17" s="85">
        <f>E17+G17</f>
        <v>0</v>
      </c>
      <c r="J17" s="94" t="e">
        <f>K17*I17</f>
        <v>#VALUE!</v>
      </c>
      <c r="K17" s="189" t="str">
        <f>$K$12</f>
        <v>XX</v>
      </c>
      <c r="L17" s="85" t="e">
        <f>I17+J17</f>
        <v>#VALUE!</v>
      </c>
      <c r="M17" s="89"/>
    </row>
    <row r="18" spans="1:13" ht="12.75" customHeight="1">
      <c r="A18" s="187" t="s">
        <v>1071</v>
      </c>
      <c r="B18" s="85">
        <v>2096.65</v>
      </c>
      <c r="C18" s="188" t="s">
        <v>224</v>
      </c>
      <c r="D18" s="86"/>
      <c r="E18" s="85">
        <f t="shared" si="0"/>
        <v>0</v>
      </c>
      <c r="F18" s="86"/>
      <c r="G18" s="85">
        <f t="shared" ref="G18:G20" si="1">F18*B18</f>
        <v>0</v>
      </c>
      <c r="H18" s="85">
        <f t="shared" ref="H18:H20" si="2">+D18+F18</f>
        <v>0</v>
      </c>
      <c r="I18" s="85">
        <f t="shared" ref="I18:I20" si="3">E18+G18</f>
        <v>0</v>
      </c>
      <c r="J18" s="94" t="e">
        <f t="shared" ref="J18:J20" si="4">K18*I18</f>
        <v>#VALUE!</v>
      </c>
      <c r="K18" s="189" t="str">
        <f t="shared" ref="K18:K20" si="5">$K$12</f>
        <v>XX</v>
      </c>
      <c r="L18" s="85" t="e">
        <f t="shared" ref="L18:L20" si="6">I18+J18</f>
        <v>#VALUE!</v>
      </c>
      <c r="M18" s="89"/>
    </row>
    <row r="19" spans="1:13" ht="12.75" customHeight="1">
      <c r="A19" s="183" t="s">
        <v>74</v>
      </c>
      <c r="B19" s="184"/>
      <c r="C19" s="185"/>
      <c r="D19" s="232"/>
      <c r="E19" s="85">
        <f t="shared" si="0"/>
        <v>0</v>
      </c>
      <c r="F19" s="232"/>
      <c r="G19" s="85">
        <f t="shared" si="1"/>
        <v>0</v>
      </c>
      <c r="H19" s="85">
        <f t="shared" si="2"/>
        <v>0</v>
      </c>
      <c r="I19" s="85">
        <f t="shared" si="3"/>
        <v>0</v>
      </c>
      <c r="J19" s="94" t="e">
        <f t="shared" si="4"/>
        <v>#VALUE!</v>
      </c>
      <c r="K19" s="189" t="str">
        <f t="shared" si="5"/>
        <v>XX</v>
      </c>
      <c r="L19" s="85" t="e">
        <f t="shared" si="6"/>
        <v>#VALUE!</v>
      </c>
      <c r="M19" s="89"/>
    </row>
    <row r="20" spans="1:13" ht="12.75" customHeight="1">
      <c r="A20" s="187" t="s">
        <v>75</v>
      </c>
      <c r="B20" s="85">
        <v>2066.44</v>
      </c>
      <c r="C20" s="188" t="s">
        <v>224</v>
      </c>
      <c r="D20" s="86"/>
      <c r="E20" s="85">
        <f t="shared" si="0"/>
        <v>0</v>
      </c>
      <c r="F20" s="86"/>
      <c r="G20" s="85">
        <f t="shared" si="1"/>
        <v>0</v>
      </c>
      <c r="H20" s="85">
        <f t="shared" si="2"/>
        <v>0</v>
      </c>
      <c r="I20" s="85">
        <f t="shared" si="3"/>
        <v>0</v>
      </c>
      <c r="J20" s="94" t="e">
        <f t="shared" si="4"/>
        <v>#VALUE!</v>
      </c>
      <c r="K20" s="189" t="str">
        <f t="shared" si="5"/>
        <v>XX</v>
      </c>
      <c r="L20" s="85" t="e">
        <f t="shared" si="6"/>
        <v>#VALUE!</v>
      </c>
      <c r="M20" s="89"/>
    </row>
    <row r="21" spans="1:13" ht="15" customHeight="1">
      <c r="A21" s="212" t="s">
        <v>588</v>
      </c>
      <c r="B21" s="213"/>
      <c r="C21" s="214"/>
      <c r="D21" s="240"/>
      <c r="E21" s="98"/>
      <c r="F21" s="240"/>
      <c r="G21" s="98"/>
      <c r="H21" s="98"/>
      <c r="I21" s="98"/>
      <c r="J21" s="103"/>
      <c r="K21" s="215"/>
      <c r="L21" s="98"/>
      <c r="M21" s="88" t="e">
        <f>SUM(L22:L33)</f>
        <v>#VALUE!</v>
      </c>
    </row>
    <row r="22" spans="1:13" ht="12.75" customHeight="1">
      <c r="A22" s="183" t="s">
        <v>76</v>
      </c>
      <c r="B22" s="184"/>
      <c r="C22" s="185"/>
      <c r="D22" s="232"/>
      <c r="E22" s="85">
        <f t="shared" si="0"/>
        <v>0</v>
      </c>
      <c r="F22" s="232"/>
      <c r="G22" s="85">
        <f t="shared" ref="G22:G55" si="7">F22*B22</f>
        <v>0</v>
      </c>
      <c r="H22" s="85">
        <f t="shared" ref="H22:H55" si="8">+D22+F22</f>
        <v>0</v>
      </c>
      <c r="I22" s="85">
        <f t="shared" ref="I22:I55" si="9">E22+G22</f>
        <v>0</v>
      </c>
      <c r="J22" s="94" t="e">
        <f t="shared" ref="J22:J55" si="10">K22*I22</f>
        <v>#VALUE!</v>
      </c>
      <c r="K22" s="189" t="str">
        <f t="shared" ref="K22:K85" si="11">$K$12</f>
        <v>XX</v>
      </c>
      <c r="L22" s="85" t="e">
        <f t="shared" ref="L22:L55" si="12">I22+J22</f>
        <v>#VALUE!</v>
      </c>
      <c r="M22" s="89"/>
    </row>
    <row r="23" spans="1:13" ht="12.75" customHeight="1">
      <c r="A23" s="183" t="s">
        <v>77</v>
      </c>
      <c r="B23" s="184"/>
      <c r="C23" s="185"/>
      <c r="D23" s="232"/>
      <c r="E23" s="85">
        <f t="shared" si="0"/>
        <v>0</v>
      </c>
      <c r="F23" s="232"/>
      <c r="G23" s="85">
        <f t="shared" si="7"/>
        <v>0</v>
      </c>
      <c r="H23" s="85">
        <f t="shared" si="8"/>
        <v>0</v>
      </c>
      <c r="I23" s="85">
        <f t="shared" si="9"/>
        <v>0</v>
      </c>
      <c r="J23" s="94" t="e">
        <f t="shared" si="10"/>
        <v>#VALUE!</v>
      </c>
      <c r="K23" s="189" t="str">
        <f t="shared" si="11"/>
        <v>XX</v>
      </c>
      <c r="L23" s="85" t="e">
        <f t="shared" si="12"/>
        <v>#VALUE!</v>
      </c>
      <c r="M23" s="89"/>
    </row>
    <row r="24" spans="1:13" ht="12.75" customHeight="1">
      <c r="A24" s="187" t="s">
        <v>78</v>
      </c>
      <c r="B24" s="85">
        <v>50</v>
      </c>
      <c r="C24" s="188" t="s">
        <v>248</v>
      </c>
      <c r="D24" s="86"/>
      <c r="E24" s="85">
        <f t="shared" si="0"/>
        <v>0</v>
      </c>
      <c r="F24" s="86"/>
      <c r="G24" s="85">
        <f t="shared" si="7"/>
        <v>0</v>
      </c>
      <c r="H24" s="85">
        <f t="shared" si="8"/>
        <v>0</v>
      </c>
      <c r="I24" s="85">
        <f t="shared" si="9"/>
        <v>0</v>
      </c>
      <c r="J24" s="94" t="e">
        <f t="shared" si="10"/>
        <v>#VALUE!</v>
      </c>
      <c r="K24" s="189" t="str">
        <f t="shared" si="11"/>
        <v>XX</v>
      </c>
      <c r="L24" s="85" t="e">
        <f t="shared" si="12"/>
        <v>#VALUE!</v>
      </c>
      <c r="M24" s="89"/>
    </row>
    <row r="25" spans="1:13" ht="12.75" customHeight="1">
      <c r="A25" s="183" t="s">
        <v>589</v>
      </c>
      <c r="B25" s="184"/>
      <c r="C25" s="185"/>
      <c r="D25" s="232"/>
      <c r="E25" s="85">
        <f t="shared" si="0"/>
        <v>0</v>
      </c>
      <c r="F25" s="232"/>
      <c r="G25" s="85">
        <f t="shared" si="7"/>
        <v>0</v>
      </c>
      <c r="H25" s="85">
        <f t="shared" si="8"/>
        <v>0</v>
      </c>
      <c r="I25" s="85">
        <f t="shared" si="9"/>
        <v>0</v>
      </c>
      <c r="J25" s="94" t="e">
        <f t="shared" si="10"/>
        <v>#VALUE!</v>
      </c>
      <c r="K25" s="189" t="str">
        <f t="shared" si="11"/>
        <v>XX</v>
      </c>
      <c r="L25" s="85" t="e">
        <f t="shared" si="12"/>
        <v>#VALUE!</v>
      </c>
      <c r="M25" s="89"/>
    </row>
    <row r="26" spans="1:13" ht="12.75" customHeight="1">
      <c r="A26" s="183" t="s">
        <v>79</v>
      </c>
      <c r="B26" s="184"/>
      <c r="C26" s="185"/>
      <c r="D26" s="232"/>
      <c r="E26" s="85">
        <f t="shared" si="0"/>
        <v>0</v>
      </c>
      <c r="F26" s="232"/>
      <c r="G26" s="85">
        <f t="shared" si="7"/>
        <v>0</v>
      </c>
      <c r="H26" s="85">
        <f t="shared" si="8"/>
        <v>0</v>
      </c>
      <c r="I26" s="85">
        <f t="shared" si="9"/>
        <v>0</v>
      </c>
      <c r="J26" s="94" t="e">
        <f t="shared" si="10"/>
        <v>#VALUE!</v>
      </c>
      <c r="K26" s="189" t="str">
        <f t="shared" si="11"/>
        <v>XX</v>
      </c>
      <c r="L26" s="85" t="e">
        <f t="shared" si="12"/>
        <v>#VALUE!</v>
      </c>
      <c r="M26" s="89"/>
    </row>
    <row r="27" spans="1:13" ht="12.75" customHeight="1">
      <c r="A27" s="187" t="s">
        <v>1079</v>
      </c>
      <c r="B27" s="85">
        <v>100</v>
      </c>
      <c r="C27" s="188" t="s">
        <v>224</v>
      </c>
      <c r="D27" s="86"/>
      <c r="E27" s="85">
        <f t="shared" si="0"/>
        <v>0</v>
      </c>
      <c r="F27" s="86"/>
      <c r="G27" s="85">
        <f t="shared" si="7"/>
        <v>0</v>
      </c>
      <c r="H27" s="85">
        <f t="shared" si="8"/>
        <v>0</v>
      </c>
      <c r="I27" s="85">
        <f t="shared" si="9"/>
        <v>0</v>
      </c>
      <c r="J27" s="94" t="e">
        <f t="shared" si="10"/>
        <v>#VALUE!</v>
      </c>
      <c r="K27" s="189" t="str">
        <f t="shared" si="11"/>
        <v>XX</v>
      </c>
      <c r="L27" s="85" t="e">
        <f t="shared" si="12"/>
        <v>#VALUE!</v>
      </c>
      <c r="M27" s="89"/>
    </row>
    <row r="28" spans="1:13" ht="12.75" customHeight="1">
      <c r="A28" s="183" t="s">
        <v>80</v>
      </c>
      <c r="B28" s="184"/>
      <c r="C28" s="185"/>
      <c r="D28" s="232"/>
      <c r="E28" s="85">
        <f t="shared" si="0"/>
        <v>0</v>
      </c>
      <c r="F28" s="232"/>
      <c r="G28" s="85">
        <f t="shared" si="7"/>
        <v>0</v>
      </c>
      <c r="H28" s="85">
        <f t="shared" si="8"/>
        <v>0</v>
      </c>
      <c r="I28" s="85">
        <f t="shared" si="9"/>
        <v>0</v>
      </c>
      <c r="J28" s="94" t="e">
        <f t="shared" si="10"/>
        <v>#VALUE!</v>
      </c>
      <c r="K28" s="189" t="str">
        <f t="shared" si="11"/>
        <v>XX</v>
      </c>
      <c r="L28" s="85" t="e">
        <f t="shared" si="12"/>
        <v>#VALUE!</v>
      </c>
      <c r="M28" s="89"/>
    </row>
    <row r="29" spans="1:13" ht="12.75" customHeight="1">
      <c r="A29" s="187" t="s">
        <v>81</v>
      </c>
      <c r="B29" s="85">
        <v>1</v>
      </c>
      <c r="C29" s="188" t="s">
        <v>82</v>
      </c>
      <c r="D29" s="86"/>
      <c r="E29" s="85">
        <f t="shared" si="0"/>
        <v>0</v>
      </c>
      <c r="F29" s="86"/>
      <c r="G29" s="85">
        <f t="shared" si="7"/>
        <v>0</v>
      </c>
      <c r="H29" s="85">
        <f t="shared" si="8"/>
        <v>0</v>
      </c>
      <c r="I29" s="85">
        <f t="shared" si="9"/>
        <v>0</v>
      </c>
      <c r="J29" s="94" t="e">
        <f t="shared" si="10"/>
        <v>#VALUE!</v>
      </c>
      <c r="K29" s="189" t="str">
        <f t="shared" si="11"/>
        <v>XX</v>
      </c>
      <c r="L29" s="85" t="e">
        <f t="shared" si="12"/>
        <v>#VALUE!</v>
      </c>
      <c r="M29" s="89"/>
    </row>
    <row r="30" spans="1:13" ht="12.75" customHeight="1">
      <c r="A30" s="187" t="s">
        <v>83</v>
      </c>
      <c r="B30" s="85">
        <v>1</v>
      </c>
      <c r="C30" s="188" t="s">
        <v>82</v>
      </c>
      <c r="D30" s="86"/>
      <c r="E30" s="85">
        <f t="shared" si="0"/>
        <v>0</v>
      </c>
      <c r="F30" s="86"/>
      <c r="G30" s="85">
        <f t="shared" si="7"/>
        <v>0</v>
      </c>
      <c r="H30" s="85">
        <f t="shared" si="8"/>
        <v>0</v>
      </c>
      <c r="I30" s="85">
        <f t="shared" si="9"/>
        <v>0</v>
      </c>
      <c r="J30" s="94" t="e">
        <f t="shared" si="10"/>
        <v>#VALUE!</v>
      </c>
      <c r="K30" s="189" t="str">
        <f t="shared" si="11"/>
        <v>XX</v>
      </c>
      <c r="L30" s="85" t="e">
        <f t="shared" si="12"/>
        <v>#VALUE!</v>
      </c>
      <c r="M30" s="89"/>
    </row>
    <row r="31" spans="1:13" ht="12.75" customHeight="1">
      <c r="A31" s="187" t="s">
        <v>84</v>
      </c>
      <c r="B31" s="85">
        <v>1</v>
      </c>
      <c r="C31" s="188" t="s">
        <v>82</v>
      </c>
      <c r="D31" s="86"/>
      <c r="E31" s="85">
        <f t="shared" si="0"/>
        <v>0</v>
      </c>
      <c r="F31" s="86"/>
      <c r="G31" s="85">
        <f t="shared" si="7"/>
        <v>0</v>
      </c>
      <c r="H31" s="85">
        <f t="shared" si="8"/>
        <v>0</v>
      </c>
      <c r="I31" s="85">
        <f t="shared" si="9"/>
        <v>0</v>
      </c>
      <c r="J31" s="94" t="e">
        <f t="shared" si="10"/>
        <v>#VALUE!</v>
      </c>
      <c r="K31" s="189" t="str">
        <f t="shared" si="11"/>
        <v>XX</v>
      </c>
      <c r="L31" s="85" t="e">
        <f t="shared" si="12"/>
        <v>#VALUE!</v>
      </c>
      <c r="M31" s="89"/>
    </row>
    <row r="32" spans="1:13" ht="12.75" customHeight="1">
      <c r="A32" s="183" t="s">
        <v>85</v>
      </c>
      <c r="B32" s="184"/>
      <c r="C32" s="185"/>
      <c r="D32" s="232"/>
      <c r="E32" s="85">
        <f t="shared" si="0"/>
        <v>0</v>
      </c>
      <c r="F32" s="232"/>
      <c r="G32" s="85">
        <f t="shared" si="7"/>
        <v>0</v>
      </c>
      <c r="H32" s="85">
        <f t="shared" si="8"/>
        <v>0</v>
      </c>
      <c r="I32" s="85">
        <f t="shared" si="9"/>
        <v>0</v>
      </c>
      <c r="J32" s="94" t="e">
        <f t="shared" si="10"/>
        <v>#VALUE!</v>
      </c>
      <c r="K32" s="189" t="str">
        <f t="shared" si="11"/>
        <v>XX</v>
      </c>
      <c r="L32" s="85" t="e">
        <f t="shared" si="12"/>
        <v>#VALUE!</v>
      </c>
      <c r="M32" s="89"/>
    </row>
    <row r="33" spans="1:15" ht="12.75" customHeight="1">
      <c r="A33" s="187" t="s">
        <v>86</v>
      </c>
      <c r="B33" s="85">
        <v>3</v>
      </c>
      <c r="C33" s="188" t="s">
        <v>224</v>
      </c>
      <c r="D33" s="86"/>
      <c r="E33" s="85">
        <f t="shared" si="0"/>
        <v>0</v>
      </c>
      <c r="F33" s="86"/>
      <c r="G33" s="85">
        <f t="shared" si="7"/>
        <v>0</v>
      </c>
      <c r="H33" s="85">
        <f t="shared" si="8"/>
        <v>0</v>
      </c>
      <c r="I33" s="85">
        <f t="shared" si="9"/>
        <v>0</v>
      </c>
      <c r="J33" s="94" t="e">
        <f t="shared" si="10"/>
        <v>#VALUE!</v>
      </c>
      <c r="K33" s="189" t="str">
        <f t="shared" si="11"/>
        <v>XX</v>
      </c>
      <c r="L33" s="85" t="e">
        <f t="shared" si="12"/>
        <v>#VALUE!</v>
      </c>
      <c r="M33" s="89"/>
      <c r="O33" s="16"/>
    </row>
    <row r="34" spans="1:15" ht="15" customHeight="1">
      <c r="A34" s="212" t="s">
        <v>190</v>
      </c>
      <c r="B34" s="213"/>
      <c r="C34" s="214"/>
      <c r="D34" s="240"/>
      <c r="E34" s="98"/>
      <c r="F34" s="240"/>
      <c r="G34" s="98"/>
      <c r="H34" s="98"/>
      <c r="I34" s="98"/>
      <c r="J34" s="103"/>
      <c r="K34" s="215"/>
      <c r="L34" s="98"/>
      <c r="M34" s="88" t="e">
        <f>SUM(L35:L41)</f>
        <v>#VALUE!</v>
      </c>
      <c r="O34" s="16"/>
    </row>
    <row r="35" spans="1:15" ht="12.75" customHeight="1">
      <c r="A35" s="183" t="s">
        <v>225</v>
      </c>
      <c r="B35" s="184"/>
      <c r="C35" s="185"/>
      <c r="D35" s="232"/>
      <c r="E35" s="85">
        <f t="shared" si="0"/>
        <v>0</v>
      </c>
      <c r="F35" s="232"/>
      <c r="G35" s="85">
        <f t="shared" si="7"/>
        <v>0</v>
      </c>
      <c r="H35" s="85">
        <f t="shared" si="8"/>
        <v>0</v>
      </c>
      <c r="I35" s="85">
        <f t="shared" si="9"/>
        <v>0</v>
      </c>
      <c r="J35" s="94" t="e">
        <f t="shared" si="10"/>
        <v>#VALUE!</v>
      </c>
      <c r="K35" s="189" t="str">
        <f t="shared" si="11"/>
        <v>XX</v>
      </c>
      <c r="L35" s="85" t="e">
        <f t="shared" si="12"/>
        <v>#VALUE!</v>
      </c>
      <c r="M35" s="89"/>
      <c r="O35" s="16"/>
    </row>
    <row r="36" spans="1:15" ht="12.75" customHeight="1">
      <c r="A36" s="216" t="s">
        <v>1172</v>
      </c>
      <c r="B36" s="85">
        <v>4298</v>
      </c>
      <c r="C36" s="188" t="s">
        <v>227</v>
      </c>
      <c r="D36" s="86"/>
      <c r="E36" s="85">
        <f t="shared" si="0"/>
        <v>0</v>
      </c>
      <c r="F36" s="86"/>
      <c r="G36" s="85">
        <f t="shared" si="7"/>
        <v>0</v>
      </c>
      <c r="H36" s="85">
        <f t="shared" si="8"/>
        <v>0</v>
      </c>
      <c r="I36" s="85">
        <f t="shared" si="9"/>
        <v>0</v>
      </c>
      <c r="J36" s="94" t="e">
        <f t="shared" si="10"/>
        <v>#VALUE!</v>
      </c>
      <c r="K36" s="189" t="str">
        <f t="shared" si="11"/>
        <v>XX</v>
      </c>
      <c r="L36" s="85" t="e">
        <f t="shared" si="12"/>
        <v>#VALUE!</v>
      </c>
      <c r="M36" s="89"/>
      <c r="O36" s="16"/>
    </row>
    <row r="37" spans="1:15" ht="12.75" customHeight="1">
      <c r="A37" s="183" t="s">
        <v>228</v>
      </c>
      <c r="B37" s="184"/>
      <c r="C37" s="185"/>
      <c r="D37" s="232"/>
      <c r="E37" s="85">
        <f t="shared" si="0"/>
        <v>0</v>
      </c>
      <c r="F37" s="232"/>
      <c r="G37" s="85">
        <f t="shared" si="7"/>
        <v>0</v>
      </c>
      <c r="H37" s="85">
        <f t="shared" si="8"/>
        <v>0</v>
      </c>
      <c r="I37" s="85">
        <f t="shared" si="9"/>
        <v>0</v>
      </c>
      <c r="J37" s="94" t="e">
        <f t="shared" si="10"/>
        <v>#VALUE!</v>
      </c>
      <c r="K37" s="189" t="str">
        <f t="shared" si="11"/>
        <v>XX</v>
      </c>
      <c r="L37" s="85" t="e">
        <f t="shared" si="12"/>
        <v>#VALUE!</v>
      </c>
      <c r="M37" s="89"/>
      <c r="O37" s="16"/>
    </row>
    <row r="38" spans="1:15" ht="12.75" customHeight="1">
      <c r="A38" s="183" t="s">
        <v>229</v>
      </c>
      <c r="B38" s="184"/>
      <c r="C38" s="185"/>
      <c r="D38" s="232"/>
      <c r="E38" s="85">
        <f t="shared" si="0"/>
        <v>0</v>
      </c>
      <c r="F38" s="232"/>
      <c r="G38" s="85">
        <f t="shared" si="7"/>
        <v>0</v>
      </c>
      <c r="H38" s="85">
        <f t="shared" si="8"/>
        <v>0</v>
      </c>
      <c r="I38" s="85">
        <f t="shared" si="9"/>
        <v>0</v>
      </c>
      <c r="J38" s="94" t="e">
        <f t="shared" si="10"/>
        <v>#VALUE!</v>
      </c>
      <c r="K38" s="189" t="str">
        <f t="shared" si="11"/>
        <v>XX</v>
      </c>
      <c r="L38" s="85" t="e">
        <f t="shared" si="12"/>
        <v>#VALUE!</v>
      </c>
      <c r="M38" s="89"/>
      <c r="O38" s="16"/>
    </row>
    <row r="39" spans="1:15" ht="12.75" customHeight="1">
      <c r="A39" s="216" t="s">
        <v>1072</v>
      </c>
      <c r="B39" s="85">
        <v>1248.05</v>
      </c>
      <c r="C39" s="188" t="s">
        <v>227</v>
      </c>
      <c r="D39" s="86"/>
      <c r="E39" s="85">
        <f t="shared" si="0"/>
        <v>0</v>
      </c>
      <c r="F39" s="86"/>
      <c r="G39" s="85">
        <f t="shared" si="7"/>
        <v>0</v>
      </c>
      <c r="H39" s="85">
        <f t="shared" si="8"/>
        <v>0</v>
      </c>
      <c r="I39" s="85">
        <f t="shared" si="9"/>
        <v>0</v>
      </c>
      <c r="J39" s="94" t="e">
        <f t="shared" si="10"/>
        <v>#VALUE!</v>
      </c>
      <c r="K39" s="189" t="str">
        <f t="shared" si="11"/>
        <v>XX</v>
      </c>
      <c r="L39" s="85" t="e">
        <f t="shared" si="12"/>
        <v>#VALUE!</v>
      </c>
      <c r="M39" s="89"/>
      <c r="O39" s="16"/>
    </row>
    <row r="40" spans="1:15" ht="12.75" customHeight="1">
      <c r="A40" s="183" t="s">
        <v>509</v>
      </c>
      <c r="B40" s="184"/>
      <c r="C40" s="185"/>
      <c r="D40" s="232"/>
      <c r="E40" s="85">
        <f t="shared" si="0"/>
        <v>0</v>
      </c>
      <c r="F40" s="232"/>
      <c r="G40" s="85">
        <f t="shared" si="7"/>
        <v>0</v>
      </c>
      <c r="H40" s="85">
        <f t="shared" si="8"/>
        <v>0</v>
      </c>
      <c r="I40" s="85">
        <f t="shared" si="9"/>
        <v>0</v>
      </c>
      <c r="J40" s="94" t="e">
        <f t="shared" si="10"/>
        <v>#VALUE!</v>
      </c>
      <c r="K40" s="189" t="str">
        <f t="shared" si="11"/>
        <v>XX</v>
      </c>
      <c r="L40" s="85" t="e">
        <f t="shared" si="12"/>
        <v>#VALUE!</v>
      </c>
      <c r="M40" s="89"/>
      <c r="O40" s="16"/>
    </row>
    <row r="41" spans="1:15" ht="12.75" customHeight="1">
      <c r="A41" s="187" t="s">
        <v>232</v>
      </c>
      <c r="B41" s="85">
        <v>527.4</v>
      </c>
      <c r="C41" s="188" t="s">
        <v>227</v>
      </c>
      <c r="D41" s="86"/>
      <c r="E41" s="85">
        <f t="shared" si="0"/>
        <v>0</v>
      </c>
      <c r="F41" s="86"/>
      <c r="G41" s="85">
        <f t="shared" si="7"/>
        <v>0</v>
      </c>
      <c r="H41" s="85">
        <f t="shared" si="8"/>
        <v>0</v>
      </c>
      <c r="I41" s="85">
        <f t="shared" si="9"/>
        <v>0</v>
      </c>
      <c r="J41" s="94" t="e">
        <f t="shared" si="10"/>
        <v>#VALUE!</v>
      </c>
      <c r="K41" s="189" t="str">
        <f t="shared" si="11"/>
        <v>XX</v>
      </c>
      <c r="L41" s="85" t="e">
        <f t="shared" si="12"/>
        <v>#VALUE!</v>
      </c>
      <c r="M41" s="89"/>
      <c r="O41" s="16"/>
    </row>
    <row r="42" spans="1:15" ht="15" customHeight="1">
      <c r="A42" s="212" t="s">
        <v>590</v>
      </c>
      <c r="B42" s="213"/>
      <c r="C42" s="214"/>
      <c r="D42" s="240"/>
      <c r="E42" s="98"/>
      <c r="F42" s="240"/>
      <c r="G42" s="98"/>
      <c r="H42" s="98"/>
      <c r="I42" s="98"/>
      <c r="J42" s="103"/>
      <c r="K42" s="215"/>
      <c r="L42" s="98"/>
      <c r="M42" s="88" t="e">
        <f>SUM(L43:L49)</f>
        <v>#VALUE!</v>
      </c>
      <c r="O42" s="16"/>
    </row>
    <row r="43" spans="1:15" ht="12.75" customHeight="1">
      <c r="A43" s="183" t="s">
        <v>87</v>
      </c>
      <c r="B43" s="184"/>
      <c r="C43" s="185"/>
      <c r="D43" s="232"/>
      <c r="E43" s="85">
        <f t="shared" si="0"/>
        <v>0</v>
      </c>
      <c r="F43" s="232"/>
      <c r="G43" s="85">
        <f t="shared" si="7"/>
        <v>0</v>
      </c>
      <c r="H43" s="85">
        <f t="shared" si="8"/>
        <v>0</v>
      </c>
      <c r="I43" s="85">
        <f t="shared" si="9"/>
        <v>0</v>
      </c>
      <c r="J43" s="94" t="e">
        <f t="shared" si="10"/>
        <v>#VALUE!</v>
      </c>
      <c r="K43" s="189" t="str">
        <f t="shared" si="11"/>
        <v>XX</v>
      </c>
      <c r="L43" s="85" t="e">
        <f t="shared" si="12"/>
        <v>#VALUE!</v>
      </c>
      <c r="M43" s="89"/>
      <c r="O43" s="16"/>
    </row>
    <row r="44" spans="1:15" ht="12.75" customHeight="1">
      <c r="A44" s="183" t="s">
        <v>1173</v>
      </c>
      <c r="B44" s="184"/>
      <c r="C44" s="185"/>
      <c r="D44" s="232"/>
      <c r="E44" s="85">
        <f t="shared" si="0"/>
        <v>0</v>
      </c>
      <c r="F44" s="232"/>
      <c r="G44" s="85">
        <f t="shared" si="7"/>
        <v>0</v>
      </c>
      <c r="H44" s="85">
        <f t="shared" si="8"/>
        <v>0</v>
      </c>
      <c r="I44" s="85">
        <f t="shared" si="9"/>
        <v>0</v>
      </c>
      <c r="J44" s="94" t="e">
        <f t="shared" si="10"/>
        <v>#VALUE!</v>
      </c>
      <c r="K44" s="189" t="str">
        <f t="shared" si="11"/>
        <v>XX</v>
      </c>
      <c r="L44" s="85" t="e">
        <f t="shared" si="12"/>
        <v>#VALUE!</v>
      </c>
      <c r="M44" s="89"/>
      <c r="O44" s="16"/>
    </row>
    <row r="45" spans="1:15" ht="12.75" customHeight="1">
      <c r="A45" s="187" t="s">
        <v>88</v>
      </c>
      <c r="B45" s="85">
        <v>16</v>
      </c>
      <c r="C45" s="188" t="s">
        <v>248</v>
      </c>
      <c r="D45" s="86"/>
      <c r="E45" s="85">
        <f t="shared" si="0"/>
        <v>0</v>
      </c>
      <c r="F45" s="86"/>
      <c r="G45" s="85">
        <f t="shared" si="7"/>
        <v>0</v>
      </c>
      <c r="H45" s="85">
        <f t="shared" si="8"/>
        <v>0</v>
      </c>
      <c r="I45" s="85">
        <f t="shared" si="9"/>
        <v>0</v>
      </c>
      <c r="J45" s="94" t="e">
        <f t="shared" si="10"/>
        <v>#VALUE!</v>
      </c>
      <c r="K45" s="189" t="str">
        <f t="shared" si="11"/>
        <v>XX</v>
      </c>
      <c r="L45" s="85" t="e">
        <f t="shared" si="12"/>
        <v>#VALUE!</v>
      </c>
      <c r="M45" s="89"/>
      <c r="O45" s="16"/>
    </row>
    <row r="46" spans="1:15" ht="12.75" customHeight="1">
      <c r="A46" s="183" t="s">
        <v>89</v>
      </c>
      <c r="B46" s="184"/>
      <c r="C46" s="185"/>
      <c r="D46" s="232"/>
      <c r="E46" s="85">
        <f t="shared" si="0"/>
        <v>0</v>
      </c>
      <c r="F46" s="232"/>
      <c r="G46" s="85">
        <f t="shared" si="7"/>
        <v>0</v>
      </c>
      <c r="H46" s="85">
        <f t="shared" si="8"/>
        <v>0</v>
      </c>
      <c r="I46" s="85">
        <f t="shared" si="9"/>
        <v>0</v>
      </c>
      <c r="J46" s="94" t="e">
        <f t="shared" si="10"/>
        <v>#VALUE!</v>
      </c>
      <c r="K46" s="189" t="str">
        <f t="shared" si="11"/>
        <v>XX</v>
      </c>
      <c r="L46" s="85" t="e">
        <f t="shared" si="12"/>
        <v>#VALUE!</v>
      </c>
      <c r="M46" s="89"/>
      <c r="O46" s="16"/>
    </row>
    <row r="47" spans="1:15" ht="12.75" customHeight="1">
      <c r="A47" s="216" t="s">
        <v>1073</v>
      </c>
      <c r="B47" s="85">
        <v>9.82</v>
      </c>
      <c r="C47" s="188" t="s">
        <v>227</v>
      </c>
      <c r="D47" s="86"/>
      <c r="E47" s="85">
        <f t="shared" si="0"/>
        <v>0</v>
      </c>
      <c r="F47" s="86"/>
      <c r="G47" s="85">
        <f t="shared" si="7"/>
        <v>0</v>
      </c>
      <c r="H47" s="85">
        <f t="shared" si="8"/>
        <v>0</v>
      </c>
      <c r="I47" s="85">
        <f t="shared" si="9"/>
        <v>0</v>
      </c>
      <c r="J47" s="94" t="e">
        <f t="shared" si="10"/>
        <v>#VALUE!</v>
      </c>
      <c r="K47" s="189" t="str">
        <f t="shared" si="11"/>
        <v>XX</v>
      </c>
      <c r="L47" s="85" t="e">
        <f t="shared" si="12"/>
        <v>#VALUE!</v>
      </c>
      <c r="M47" s="89"/>
      <c r="O47" s="16"/>
    </row>
    <row r="48" spans="1:15" ht="12.75" customHeight="1">
      <c r="A48" s="183" t="s">
        <v>90</v>
      </c>
      <c r="B48" s="184"/>
      <c r="C48" s="185"/>
      <c r="D48" s="232"/>
      <c r="E48" s="85">
        <f t="shared" si="0"/>
        <v>0</v>
      </c>
      <c r="F48" s="232"/>
      <c r="G48" s="85">
        <f t="shared" si="7"/>
        <v>0</v>
      </c>
      <c r="H48" s="85">
        <f t="shared" si="8"/>
        <v>0</v>
      </c>
      <c r="I48" s="85">
        <f t="shared" si="9"/>
        <v>0</v>
      </c>
      <c r="J48" s="94" t="e">
        <f t="shared" si="10"/>
        <v>#VALUE!</v>
      </c>
      <c r="K48" s="189" t="str">
        <f t="shared" si="11"/>
        <v>XX</v>
      </c>
      <c r="L48" s="85" t="e">
        <f t="shared" si="12"/>
        <v>#VALUE!</v>
      </c>
      <c r="M48" s="89"/>
      <c r="O48" s="16"/>
    </row>
    <row r="49" spans="1:13" ht="12.75" customHeight="1">
      <c r="A49" s="216" t="s">
        <v>1074</v>
      </c>
      <c r="B49" s="85">
        <v>9.9</v>
      </c>
      <c r="C49" s="188" t="s">
        <v>227</v>
      </c>
      <c r="D49" s="86"/>
      <c r="E49" s="85">
        <f t="shared" si="0"/>
        <v>0</v>
      </c>
      <c r="F49" s="86"/>
      <c r="G49" s="85">
        <f t="shared" si="7"/>
        <v>0</v>
      </c>
      <c r="H49" s="85">
        <f t="shared" si="8"/>
        <v>0</v>
      </c>
      <c r="I49" s="85">
        <f t="shared" si="9"/>
        <v>0</v>
      </c>
      <c r="J49" s="94" t="e">
        <f t="shared" si="10"/>
        <v>#VALUE!</v>
      </c>
      <c r="K49" s="189" t="str">
        <f t="shared" si="11"/>
        <v>XX</v>
      </c>
      <c r="L49" s="85" t="e">
        <f t="shared" si="12"/>
        <v>#VALUE!</v>
      </c>
      <c r="M49" s="89"/>
    </row>
    <row r="50" spans="1:13" ht="15" customHeight="1">
      <c r="A50" s="212" t="s">
        <v>591</v>
      </c>
      <c r="B50" s="213"/>
      <c r="C50" s="214"/>
      <c r="D50" s="240"/>
      <c r="E50" s="98"/>
      <c r="F50" s="240"/>
      <c r="G50" s="98"/>
      <c r="H50" s="98"/>
      <c r="I50" s="98"/>
      <c r="J50" s="103"/>
      <c r="K50" s="215"/>
      <c r="L50" s="98"/>
      <c r="M50" s="88" t="e">
        <f>SUM(L51:L55)</f>
        <v>#VALUE!</v>
      </c>
    </row>
    <row r="51" spans="1:13" ht="12.75" customHeight="1">
      <c r="A51" s="183" t="s">
        <v>249</v>
      </c>
      <c r="B51" s="184"/>
      <c r="C51" s="185"/>
      <c r="D51" s="232"/>
      <c r="E51" s="85">
        <f t="shared" si="0"/>
        <v>0</v>
      </c>
      <c r="F51" s="232"/>
      <c r="G51" s="85">
        <f t="shared" si="7"/>
        <v>0</v>
      </c>
      <c r="H51" s="85">
        <f t="shared" si="8"/>
        <v>0</v>
      </c>
      <c r="I51" s="85">
        <f t="shared" si="9"/>
        <v>0</v>
      </c>
      <c r="J51" s="94" t="e">
        <f t="shared" si="10"/>
        <v>#VALUE!</v>
      </c>
      <c r="K51" s="189" t="str">
        <f t="shared" si="11"/>
        <v>XX</v>
      </c>
      <c r="L51" s="85" t="e">
        <f t="shared" si="12"/>
        <v>#VALUE!</v>
      </c>
      <c r="M51" s="89"/>
    </row>
    <row r="52" spans="1:13" ht="12.75" customHeight="1">
      <c r="A52" s="183" t="s">
        <v>250</v>
      </c>
      <c r="B52" s="184"/>
      <c r="C52" s="185"/>
      <c r="D52" s="232"/>
      <c r="E52" s="85">
        <f t="shared" si="0"/>
        <v>0</v>
      </c>
      <c r="F52" s="232"/>
      <c r="G52" s="85">
        <f t="shared" si="7"/>
        <v>0</v>
      </c>
      <c r="H52" s="85">
        <f t="shared" si="8"/>
        <v>0</v>
      </c>
      <c r="I52" s="85">
        <f t="shared" si="9"/>
        <v>0</v>
      </c>
      <c r="J52" s="94" t="e">
        <f t="shared" si="10"/>
        <v>#VALUE!</v>
      </c>
      <c r="K52" s="189" t="str">
        <f t="shared" si="11"/>
        <v>XX</v>
      </c>
      <c r="L52" s="85" t="e">
        <f t="shared" si="12"/>
        <v>#VALUE!</v>
      </c>
      <c r="M52" s="89"/>
    </row>
    <row r="53" spans="1:13" ht="12.75" customHeight="1">
      <c r="A53" s="216" t="s">
        <v>1174</v>
      </c>
      <c r="B53" s="85">
        <v>0.94</v>
      </c>
      <c r="C53" s="188" t="s">
        <v>227</v>
      </c>
      <c r="D53" s="86"/>
      <c r="E53" s="85">
        <f t="shared" si="0"/>
        <v>0</v>
      </c>
      <c r="F53" s="86"/>
      <c r="G53" s="85">
        <f t="shared" si="7"/>
        <v>0</v>
      </c>
      <c r="H53" s="85">
        <f t="shared" si="8"/>
        <v>0</v>
      </c>
      <c r="I53" s="85">
        <f t="shared" si="9"/>
        <v>0</v>
      </c>
      <c r="J53" s="94" t="e">
        <f t="shared" si="10"/>
        <v>#VALUE!</v>
      </c>
      <c r="K53" s="189" t="str">
        <f t="shared" si="11"/>
        <v>XX</v>
      </c>
      <c r="L53" s="85" t="e">
        <f t="shared" si="12"/>
        <v>#VALUE!</v>
      </c>
      <c r="M53" s="89"/>
    </row>
    <row r="54" spans="1:13" ht="12.75" customHeight="1">
      <c r="A54" s="183" t="s">
        <v>13</v>
      </c>
      <c r="B54" s="184"/>
      <c r="C54" s="185"/>
      <c r="D54" s="232"/>
      <c r="E54" s="85">
        <f t="shared" si="0"/>
        <v>0</v>
      </c>
      <c r="F54" s="232"/>
      <c r="G54" s="85">
        <f t="shared" si="7"/>
        <v>0</v>
      </c>
      <c r="H54" s="85">
        <f t="shared" si="8"/>
        <v>0</v>
      </c>
      <c r="I54" s="85">
        <f t="shared" si="9"/>
        <v>0</v>
      </c>
      <c r="J54" s="94" t="e">
        <f t="shared" si="10"/>
        <v>#VALUE!</v>
      </c>
      <c r="K54" s="189" t="str">
        <f t="shared" si="11"/>
        <v>XX</v>
      </c>
      <c r="L54" s="85" t="e">
        <f t="shared" si="12"/>
        <v>#VALUE!</v>
      </c>
      <c r="M54" s="89"/>
    </row>
    <row r="55" spans="1:13" ht="12.75" customHeight="1">
      <c r="A55" s="216" t="s">
        <v>1075</v>
      </c>
      <c r="B55" s="85">
        <v>1.06</v>
      </c>
      <c r="C55" s="188" t="s">
        <v>227</v>
      </c>
      <c r="D55" s="86"/>
      <c r="E55" s="85">
        <f t="shared" si="0"/>
        <v>0</v>
      </c>
      <c r="F55" s="86"/>
      <c r="G55" s="85">
        <f t="shared" si="7"/>
        <v>0</v>
      </c>
      <c r="H55" s="85">
        <f t="shared" si="8"/>
        <v>0</v>
      </c>
      <c r="I55" s="85">
        <f t="shared" si="9"/>
        <v>0</v>
      </c>
      <c r="J55" s="94" t="e">
        <f t="shared" si="10"/>
        <v>#VALUE!</v>
      </c>
      <c r="K55" s="189" t="str">
        <f t="shared" si="11"/>
        <v>XX</v>
      </c>
      <c r="L55" s="85" t="e">
        <f t="shared" si="12"/>
        <v>#VALUE!</v>
      </c>
      <c r="M55" s="89"/>
    </row>
    <row r="56" spans="1:13" ht="15" customHeight="1">
      <c r="A56" s="212" t="s">
        <v>192</v>
      </c>
      <c r="B56" s="213"/>
      <c r="C56" s="214"/>
      <c r="D56" s="240"/>
      <c r="E56" s="98"/>
      <c r="F56" s="240"/>
      <c r="G56" s="98"/>
      <c r="H56" s="98"/>
      <c r="I56" s="98"/>
      <c r="J56" s="103"/>
      <c r="K56" s="215"/>
      <c r="L56" s="98"/>
      <c r="M56" s="88" t="e">
        <f>SUM(L57:L60)</f>
        <v>#VALUE!</v>
      </c>
    </row>
    <row r="57" spans="1:13" ht="12.75" customHeight="1">
      <c r="A57" s="183" t="s">
        <v>294</v>
      </c>
      <c r="B57" s="184"/>
      <c r="C57" s="185"/>
      <c r="D57" s="232"/>
      <c r="E57" s="85">
        <f t="shared" si="0"/>
        <v>0</v>
      </c>
      <c r="F57" s="232"/>
      <c r="G57" s="85">
        <f t="shared" ref="G57:G60" si="13">F57*B57</f>
        <v>0</v>
      </c>
      <c r="H57" s="85">
        <f t="shared" ref="H57:H60" si="14">+D57+F57</f>
        <v>0</v>
      </c>
      <c r="I57" s="85">
        <f t="shared" ref="I57:I60" si="15">E57+G57</f>
        <v>0</v>
      </c>
      <c r="J57" s="94" t="e">
        <f t="shared" ref="J57:J60" si="16">K57*I57</f>
        <v>#VALUE!</v>
      </c>
      <c r="K57" s="189" t="str">
        <f t="shared" si="11"/>
        <v>XX</v>
      </c>
      <c r="L57" s="85" t="e">
        <f t="shared" ref="L57:L60" si="17">I57+J57</f>
        <v>#VALUE!</v>
      </c>
      <c r="M57" s="89"/>
    </row>
    <row r="58" spans="1:13" ht="12.75" customHeight="1">
      <c r="A58" s="183" t="s">
        <v>91</v>
      </c>
      <c r="B58" s="184"/>
      <c r="C58" s="185"/>
      <c r="D58" s="232"/>
      <c r="E58" s="85">
        <f t="shared" si="0"/>
        <v>0</v>
      </c>
      <c r="F58" s="232"/>
      <c r="G58" s="85">
        <f t="shared" si="13"/>
        <v>0</v>
      </c>
      <c r="H58" s="85">
        <f t="shared" si="14"/>
        <v>0</v>
      </c>
      <c r="I58" s="85">
        <f t="shared" si="15"/>
        <v>0</v>
      </c>
      <c r="J58" s="94" t="e">
        <f t="shared" si="16"/>
        <v>#VALUE!</v>
      </c>
      <c r="K58" s="189" t="str">
        <f t="shared" si="11"/>
        <v>XX</v>
      </c>
      <c r="L58" s="85" t="e">
        <f t="shared" si="17"/>
        <v>#VALUE!</v>
      </c>
      <c r="M58" s="89"/>
    </row>
    <row r="59" spans="1:13" ht="12.75" customHeight="1">
      <c r="A59" s="187" t="s">
        <v>1077</v>
      </c>
      <c r="B59" s="85">
        <v>12.75</v>
      </c>
      <c r="C59" s="188" t="s">
        <v>224</v>
      </c>
      <c r="D59" s="86"/>
      <c r="E59" s="85">
        <f t="shared" si="0"/>
        <v>0</v>
      </c>
      <c r="F59" s="86"/>
      <c r="G59" s="85">
        <f t="shared" si="13"/>
        <v>0</v>
      </c>
      <c r="H59" s="85">
        <f t="shared" si="14"/>
        <v>0</v>
      </c>
      <c r="I59" s="85">
        <f t="shared" si="15"/>
        <v>0</v>
      </c>
      <c r="J59" s="94" t="e">
        <f t="shared" si="16"/>
        <v>#VALUE!</v>
      </c>
      <c r="K59" s="189" t="str">
        <f t="shared" si="11"/>
        <v>XX</v>
      </c>
      <c r="L59" s="85" t="e">
        <f t="shared" si="17"/>
        <v>#VALUE!</v>
      </c>
      <c r="M59" s="89"/>
    </row>
    <row r="60" spans="1:13" ht="12.75" customHeight="1">
      <c r="A60" s="187" t="s">
        <v>1078</v>
      </c>
      <c r="B60" s="85">
        <v>1</v>
      </c>
      <c r="C60" s="188" t="s">
        <v>248</v>
      </c>
      <c r="D60" s="86"/>
      <c r="E60" s="85">
        <f t="shared" si="0"/>
        <v>0</v>
      </c>
      <c r="F60" s="86"/>
      <c r="G60" s="85">
        <f t="shared" si="13"/>
        <v>0</v>
      </c>
      <c r="H60" s="85">
        <f t="shared" si="14"/>
        <v>0</v>
      </c>
      <c r="I60" s="85">
        <f t="shared" si="15"/>
        <v>0</v>
      </c>
      <c r="J60" s="94" t="e">
        <f t="shared" si="16"/>
        <v>#VALUE!</v>
      </c>
      <c r="K60" s="189" t="str">
        <f t="shared" si="11"/>
        <v>XX</v>
      </c>
      <c r="L60" s="85" t="e">
        <f t="shared" si="17"/>
        <v>#VALUE!</v>
      </c>
      <c r="M60" s="89"/>
    </row>
    <row r="61" spans="1:13" ht="15" customHeight="1">
      <c r="A61" s="212" t="s">
        <v>161</v>
      </c>
      <c r="B61" s="213"/>
      <c r="C61" s="214"/>
      <c r="D61" s="240"/>
      <c r="E61" s="98"/>
      <c r="F61" s="240"/>
      <c r="G61" s="98"/>
      <c r="H61" s="98"/>
      <c r="I61" s="98"/>
      <c r="J61" s="103"/>
      <c r="K61" s="215"/>
      <c r="L61" s="98"/>
      <c r="M61" s="88" t="e">
        <f>SUM(L62:L99)</f>
        <v>#VALUE!</v>
      </c>
    </row>
    <row r="62" spans="1:13" ht="12.75" customHeight="1">
      <c r="A62" s="183" t="s">
        <v>312</v>
      </c>
      <c r="B62" s="184"/>
      <c r="C62" s="185"/>
      <c r="D62" s="232"/>
      <c r="E62" s="85">
        <f t="shared" si="0"/>
        <v>0</v>
      </c>
      <c r="F62" s="232"/>
      <c r="G62" s="85">
        <f t="shared" ref="G62:G99" si="18">F62*B62</f>
        <v>0</v>
      </c>
      <c r="H62" s="85">
        <f t="shared" ref="H62:H99" si="19">+D62+F62</f>
        <v>0</v>
      </c>
      <c r="I62" s="85">
        <f t="shared" ref="I62:I99" si="20">E62+G62</f>
        <v>0</v>
      </c>
      <c r="J62" s="94" t="e">
        <f t="shared" ref="J62:J99" si="21">K62*I62</f>
        <v>#VALUE!</v>
      </c>
      <c r="K62" s="189" t="str">
        <f t="shared" si="11"/>
        <v>XX</v>
      </c>
      <c r="L62" s="85" t="e">
        <f t="shared" ref="L62:L99" si="22">I62+J62</f>
        <v>#VALUE!</v>
      </c>
      <c r="M62" s="89"/>
    </row>
    <row r="63" spans="1:13" ht="12.75" customHeight="1">
      <c r="A63" s="183" t="s">
        <v>328</v>
      </c>
      <c r="B63" s="184"/>
      <c r="C63" s="185"/>
      <c r="D63" s="232"/>
      <c r="E63" s="85">
        <f t="shared" si="0"/>
        <v>0</v>
      </c>
      <c r="F63" s="232"/>
      <c r="G63" s="85">
        <f t="shared" si="18"/>
        <v>0</v>
      </c>
      <c r="H63" s="85">
        <f t="shared" si="19"/>
        <v>0</v>
      </c>
      <c r="I63" s="85">
        <f t="shared" si="20"/>
        <v>0</v>
      </c>
      <c r="J63" s="94" t="e">
        <f t="shared" si="21"/>
        <v>#VALUE!</v>
      </c>
      <c r="K63" s="189" t="str">
        <f t="shared" si="11"/>
        <v>XX</v>
      </c>
      <c r="L63" s="85" t="e">
        <f t="shared" si="22"/>
        <v>#VALUE!</v>
      </c>
      <c r="M63" s="89"/>
    </row>
    <row r="64" spans="1:13" ht="12.75" customHeight="1">
      <c r="A64" s="187" t="s">
        <v>92</v>
      </c>
      <c r="B64" s="85">
        <v>22</v>
      </c>
      <c r="C64" s="188" t="s">
        <v>243</v>
      </c>
      <c r="D64" s="86"/>
      <c r="E64" s="85">
        <f t="shared" si="0"/>
        <v>0</v>
      </c>
      <c r="F64" s="86"/>
      <c r="G64" s="85">
        <f t="shared" si="18"/>
        <v>0</v>
      </c>
      <c r="H64" s="85">
        <f t="shared" si="19"/>
        <v>0</v>
      </c>
      <c r="I64" s="85">
        <f t="shared" si="20"/>
        <v>0</v>
      </c>
      <c r="J64" s="94" t="e">
        <f t="shared" si="21"/>
        <v>#VALUE!</v>
      </c>
      <c r="K64" s="189" t="str">
        <f t="shared" si="11"/>
        <v>XX</v>
      </c>
      <c r="L64" s="85" t="e">
        <f t="shared" si="22"/>
        <v>#VALUE!</v>
      </c>
      <c r="M64" s="89"/>
    </row>
    <row r="65" spans="1:13" ht="12.75" customHeight="1">
      <c r="A65" s="187" t="s">
        <v>592</v>
      </c>
      <c r="B65" s="85">
        <v>115</v>
      </c>
      <c r="C65" s="188" t="s">
        <v>243</v>
      </c>
      <c r="D65" s="86"/>
      <c r="E65" s="85">
        <f t="shared" si="0"/>
        <v>0</v>
      </c>
      <c r="F65" s="86"/>
      <c r="G65" s="85">
        <f t="shared" si="18"/>
        <v>0</v>
      </c>
      <c r="H65" s="85">
        <f t="shared" si="19"/>
        <v>0</v>
      </c>
      <c r="I65" s="85">
        <f t="shared" si="20"/>
        <v>0</v>
      </c>
      <c r="J65" s="94" t="e">
        <f t="shared" si="21"/>
        <v>#VALUE!</v>
      </c>
      <c r="K65" s="189" t="str">
        <f t="shared" si="11"/>
        <v>XX</v>
      </c>
      <c r="L65" s="85" t="e">
        <f t="shared" si="22"/>
        <v>#VALUE!</v>
      </c>
      <c r="M65" s="89"/>
    </row>
    <row r="66" spans="1:13" ht="12.75" customHeight="1">
      <c r="A66" s="187" t="s">
        <v>593</v>
      </c>
      <c r="B66" s="85">
        <v>30</v>
      </c>
      <c r="C66" s="188" t="s">
        <v>243</v>
      </c>
      <c r="D66" s="86"/>
      <c r="E66" s="85">
        <f t="shared" si="0"/>
        <v>0</v>
      </c>
      <c r="F66" s="86"/>
      <c r="G66" s="85">
        <f t="shared" si="18"/>
        <v>0</v>
      </c>
      <c r="H66" s="85">
        <f t="shared" si="19"/>
        <v>0</v>
      </c>
      <c r="I66" s="85">
        <f t="shared" si="20"/>
        <v>0</v>
      </c>
      <c r="J66" s="94" t="e">
        <f t="shared" si="21"/>
        <v>#VALUE!</v>
      </c>
      <c r="K66" s="189" t="str">
        <f t="shared" si="11"/>
        <v>XX</v>
      </c>
      <c r="L66" s="85" t="e">
        <f t="shared" si="22"/>
        <v>#VALUE!</v>
      </c>
      <c r="M66" s="89"/>
    </row>
    <row r="67" spans="1:13" ht="12.75" customHeight="1">
      <c r="A67" s="187" t="s">
        <v>594</v>
      </c>
      <c r="B67" s="85">
        <v>950</v>
      </c>
      <c r="C67" s="188" t="s">
        <v>243</v>
      </c>
      <c r="D67" s="86"/>
      <c r="E67" s="85">
        <f t="shared" si="0"/>
        <v>0</v>
      </c>
      <c r="F67" s="86"/>
      <c r="G67" s="85">
        <f t="shared" si="18"/>
        <v>0</v>
      </c>
      <c r="H67" s="85">
        <f t="shared" si="19"/>
        <v>0</v>
      </c>
      <c r="I67" s="85">
        <f t="shared" si="20"/>
        <v>0</v>
      </c>
      <c r="J67" s="94" t="e">
        <f t="shared" si="21"/>
        <v>#VALUE!</v>
      </c>
      <c r="K67" s="189" t="str">
        <f t="shared" si="11"/>
        <v>XX</v>
      </c>
      <c r="L67" s="85" t="e">
        <f t="shared" si="22"/>
        <v>#VALUE!</v>
      </c>
      <c r="M67" s="89"/>
    </row>
    <row r="68" spans="1:13" ht="12.75" customHeight="1">
      <c r="A68" s="183" t="s">
        <v>333</v>
      </c>
      <c r="B68" s="184"/>
      <c r="C68" s="185"/>
      <c r="D68" s="232"/>
      <c r="E68" s="85">
        <f t="shared" si="0"/>
        <v>0</v>
      </c>
      <c r="F68" s="232"/>
      <c r="G68" s="85">
        <f t="shared" si="18"/>
        <v>0</v>
      </c>
      <c r="H68" s="85">
        <f t="shared" si="19"/>
        <v>0</v>
      </c>
      <c r="I68" s="85">
        <f t="shared" si="20"/>
        <v>0</v>
      </c>
      <c r="J68" s="94" t="e">
        <f t="shared" si="21"/>
        <v>#VALUE!</v>
      </c>
      <c r="K68" s="189" t="str">
        <f t="shared" si="11"/>
        <v>XX</v>
      </c>
      <c r="L68" s="85" t="e">
        <f t="shared" si="22"/>
        <v>#VALUE!</v>
      </c>
      <c r="M68" s="89"/>
    </row>
    <row r="69" spans="1:13" ht="12.75" customHeight="1">
      <c r="A69" s="187" t="s">
        <v>93</v>
      </c>
      <c r="B69" s="85">
        <v>67</v>
      </c>
      <c r="C69" s="188" t="s">
        <v>243</v>
      </c>
      <c r="D69" s="86"/>
      <c r="E69" s="85">
        <f t="shared" si="0"/>
        <v>0</v>
      </c>
      <c r="F69" s="86"/>
      <c r="G69" s="85">
        <f t="shared" si="18"/>
        <v>0</v>
      </c>
      <c r="H69" s="85">
        <f t="shared" si="19"/>
        <v>0</v>
      </c>
      <c r="I69" s="85">
        <f t="shared" si="20"/>
        <v>0</v>
      </c>
      <c r="J69" s="94" t="e">
        <f t="shared" si="21"/>
        <v>#VALUE!</v>
      </c>
      <c r="K69" s="189" t="str">
        <f t="shared" si="11"/>
        <v>XX</v>
      </c>
      <c r="L69" s="85" t="e">
        <f t="shared" si="22"/>
        <v>#VALUE!</v>
      </c>
      <c r="M69" s="89"/>
    </row>
    <row r="70" spans="1:13" ht="12.75" customHeight="1">
      <c r="A70" s="187" t="s">
        <v>94</v>
      </c>
      <c r="B70" s="85">
        <v>5</v>
      </c>
      <c r="C70" s="188" t="s">
        <v>248</v>
      </c>
      <c r="D70" s="86"/>
      <c r="E70" s="85">
        <f t="shared" si="0"/>
        <v>0</v>
      </c>
      <c r="F70" s="86"/>
      <c r="G70" s="85">
        <f t="shared" si="18"/>
        <v>0</v>
      </c>
      <c r="H70" s="85">
        <f t="shared" si="19"/>
        <v>0</v>
      </c>
      <c r="I70" s="85">
        <f t="shared" si="20"/>
        <v>0</v>
      </c>
      <c r="J70" s="94" t="e">
        <f t="shared" si="21"/>
        <v>#VALUE!</v>
      </c>
      <c r="K70" s="189" t="str">
        <f t="shared" si="11"/>
        <v>XX</v>
      </c>
      <c r="L70" s="85" t="e">
        <f t="shared" si="22"/>
        <v>#VALUE!</v>
      </c>
      <c r="M70" s="89"/>
    </row>
    <row r="71" spans="1:13" ht="12.75" customHeight="1">
      <c r="A71" s="187" t="s">
        <v>95</v>
      </c>
      <c r="B71" s="85">
        <v>650</v>
      </c>
      <c r="C71" s="188" t="s">
        <v>243</v>
      </c>
      <c r="D71" s="86"/>
      <c r="E71" s="85">
        <f t="shared" si="0"/>
        <v>0</v>
      </c>
      <c r="F71" s="86"/>
      <c r="G71" s="85">
        <f t="shared" si="18"/>
        <v>0</v>
      </c>
      <c r="H71" s="85">
        <f t="shared" si="19"/>
        <v>0</v>
      </c>
      <c r="I71" s="85">
        <f t="shared" si="20"/>
        <v>0</v>
      </c>
      <c r="J71" s="94" t="e">
        <f t="shared" si="21"/>
        <v>#VALUE!</v>
      </c>
      <c r="K71" s="189" t="str">
        <f t="shared" si="11"/>
        <v>XX</v>
      </c>
      <c r="L71" s="85" t="e">
        <f t="shared" si="22"/>
        <v>#VALUE!</v>
      </c>
      <c r="M71" s="89"/>
    </row>
    <row r="72" spans="1:13" ht="12.75" customHeight="1">
      <c r="A72" s="187" t="s">
        <v>96</v>
      </c>
      <c r="B72" s="85">
        <v>8</v>
      </c>
      <c r="C72" s="188" t="s">
        <v>248</v>
      </c>
      <c r="D72" s="86"/>
      <c r="E72" s="85">
        <f t="shared" si="0"/>
        <v>0</v>
      </c>
      <c r="F72" s="86"/>
      <c r="G72" s="85">
        <f t="shared" si="18"/>
        <v>0</v>
      </c>
      <c r="H72" s="85">
        <f t="shared" si="19"/>
        <v>0</v>
      </c>
      <c r="I72" s="85">
        <f t="shared" si="20"/>
        <v>0</v>
      </c>
      <c r="J72" s="94" t="e">
        <f t="shared" si="21"/>
        <v>#VALUE!</v>
      </c>
      <c r="K72" s="189" t="str">
        <f t="shared" si="11"/>
        <v>XX</v>
      </c>
      <c r="L72" s="85" t="e">
        <f t="shared" si="22"/>
        <v>#VALUE!</v>
      </c>
      <c r="M72" s="89"/>
    </row>
    <row r="73" spans="1:13" ht="12.75" customHeight="1">
      <c r="A73" s="183" t="s">
        <v>344</v>
      </c>
      <c r="B73" s="184"/>
      <c r="C73" s="185"/>
      <c r="D73" s="232"/>
      <c r="E73" s="85">
        <f t="shared" si="0"/>
        <v>0</v>
      </c>
      <c r="F73" s="232"/>
      <c r="G73" s="85">
        <f t="shared" si="18"/>
        <v>0</v>
      </c>
      <c r="H73" s="85">
        <f t="shared" si="19"/>
        <v>0</v>
      </c>
      <c r="I73" s="85">
        <f t="shared" si="20"/>
        <v>0</v>
      </c>
      <c r="J73" s="94" t="e">
        <f t="shared" si="21"/>
        <v>#VALUE!</v>
      </c>
      <c r="K73" s="189" t="str">
        <f t="shared" si="11"/>
        <v>XX</v>
      </c>
      <c r="L73" s="85" t="e">
        <f t="shared" si="22"/>
        <v>#VALUE!</v>
      </c>
      <c r="M73" s="89"/>
    </row>
    <row r="74" spans="1:13" ht="12.75" customHeight="1">
      <c r="A74" s="187" t="s">
        <v>97</v>
      </c>
      <c r="B74" s="85">
        <v>1</v>
      </c>
      <c r="C74" s="188" t="s">
        <v>248</v>
      </c>
      <c r="D74" s="86"/>
      <c r="E74" s="85">
        <f t="shared" si="0"/>
        <v>0</v>
      </c>
      <c r="F74" s="86"/>
      <c r="G74" s="85">
        <f t="shared" si="18"/>
        <v>0</v>
      </c>
      <c r="H74" s="85">
        <f t="shared" si="19"/>
        <v>0</v>
      </c>
      <c r="I74" s="85">
        <f t="shared" si="20"/>
        <v>0</v>
      </c>
      <c r="J74" s="94" t="e">
        <f t="shared" si="21"/>
        <v>#VALUE!</v>
      </c>
      <c r="K74" s="189" t="str">
        <f t="shared" si="11"/>
        <v>XX</v>
      </c>
      <c r="L74" s="85" t="e">
        <f t="shared" si="22"/>
        <v>#VALUE!</v>
      </c>
      <c r="M74" s="89"/>
    </row>
    <row r="75" spans="1:13" ht="12.75" customHeight="1">
      <c r="A75" s="187" t="s">
        <v>595</v>
      </c>
      <c r="B75" s="85">
        <v>1</v>
      </c>
      <c r="C75" s="188" t="s">
        <v>248</v>
      </c>
      <c r="D75" s="86"/>
      <c r="E75" s="85">
        <f t="shared" si="0"/>
        <v>0</v>
      </c>
      <c r="F75" s="86"/>
      <c r="G75" s="85">
        <f t="shared" si="18"/>
        <v>0</v>
      </c>
      <c r="H75" s="85">
        <f t="shared" si="19"/>
        <v>0</v>
      </c>
      <c r="I75" s="85">
        <f t="shared" si="20"/>
        <v>0</v>
      </c>
      <c r="J75" s="94" t="e">
        <f t="shared" si="21"/>
        <v>#VALUE!</v>
      </c>
      <c r="K75" s="189" t="str">
        <f t="shared" si="11"/>
        <v>XX</v>
      </c>
      <c r="L75" s="85" t="e">
        <f t="shared" si="22"/>
        <v>#VALUE!</v>
      </c>
      <c r="M75" s="89"/>
    </row>
    <row r="76" spans="1:13" ht="12.75" customHeight="1">
      <c r="A76" s="187" t="s">
        <v>596</v>
      </c>
      <c r="B76" s="85">
        <v>2</v>
      </c>
      <c r="C76" s="188" t="s">
        <v>248</v>
      </c>
      <c r="D76" s="86"/>
      <c r="E76" s="85">
        <f t="shared" si="0"/>
        <v>0</v>
      </c>
      <c r="F76" s="86"/>
      <c r="G76" s="85">
        <f t="shared" si="18"/>
        <v>0</v>
      </c>
      <c r="H76" s="85">
        <f t="shared" si="19"/>
        <v>0</v>
      </c>
      <c r="I76" s="85">
        <f t="shared" si="20"/>
        <v>0</v>
      </c>
      <c r="J76" s="94" t="e">
        <f t="shared" si="21"/>
        <v>#VALUE!</v>
      </c>
      <c r="K76" s="189" t="str">
        <f t="shared" si="11"/>
        <v>XX</v>
      </c>
      <c r="L76" s="85" t="e">
        <f t="shared" si="22"/>
        <v>#VALUE!</v>
      </c>
      <c r="M76" s="89"/>
    </row>
    <row r="77" spans="1:13" ht="12.75" customHeight="1">
      <c r="A77" s="183" t="s">
        <v>348</v>
      </c>
      <c r="B77" s="184"/>
      <c r="C77" s="185"/>
      <c r="D77" s="232"/>
      <c r="E77" s="85">
        <f t="shared" si="0"/>
        <v>0</v>
      </c>
      <c r="F77" s="232"/>
      <c r="G77" s="85">
        <f t="shared" si="18"/>
        <v>0</v>
      </c>
      <c r="H77" s="85">
        <f t="shared" si="19"/>
        <v>0</v>
      </c>
      <c r="I77" s="85">
        <f t="shared" si="20"/>
        <v>0</v>
      </c>
      <c r="J77" s="94" t="e">
        <f t="shared" si="21"/>
        <v>#VALUE!</v>
      </c>
      <c r="K77" s="189" t="str">
        <f t="shared" si="11"/>
        <v>XX</v>
      </c>
      <c r="L77" s="85" t="e">
        <f t="shared" si="22"/>
        <v>#VALUE!</v>
      </c>
      <c r="M77" s="89"/>
    </row>
    <row r="78" spans="1:13" ht="12.75" customHeight="1">
      <c r="A78" s="187" t="s">
        <v>1175</v>
      </c>
      <c r="B78" s="85">
        <v>7</v>
      </c>
      <c r="C78" s="188" t="s">
        <v>248</v>
      </c>
      <c r="D78" s="86"/>
      <c r="E78" s="85">
        <f t="shared" si="0"/>
        <v>0</v>
      </c>
      <c r="F78" s="86"/>
      <c r="G78" s="85">
        <f t="shared" si="18"/>
        <v>0</v>
      </c>
      <c r="H78" s="85">
        <f t="shared" si="19"/>
        <v>0</v>
      </c>
      <c r="I78" s="85">
        <f t="shared" si="20"/>
        <v>0</v>
      </c>
      <c r="J78" s="94" t="e">
        <f t="shared" si="21"/>
        <v>#VALUE!</v>
      </c>
      <c r="K78" s="189" t="str">
        <f t="shared" si="11"/>
        <v>XX</v>
      </c>
      <c r="L78" s="85" t="e">
        <f t="shared" si="22"/>
        <v>#VALUE!</v>
      </c>
      <c r="M78" s="89"/>
    </row>
    <row r="79" spans="1:13" ht="12.75" customHeight="1">
      <c r="A79" s="183" t="s">
        <v>98</v>
      </c>
      <c r="B79" s="184"/>
      <c r="C79" s="185"/>
      <c r="D79" s="232"/>
      <c r="E79" s="85">
        <f t="shared" si="0"/>
        <v>0</v>
      </c>
      <c r="F79" s="232"/>
      <c r="G79" s="85">
        <f t="shared" si="18"/>
        <v>0</v>
      </c>
      <c r="H79" s="85">
        <f t="shared" si="19"/>
        <v>0</v>
      </c>
      <c r="I79" s="85">
        <f t="shared" si="20"/>
        <v>0</v>
      </c>
      <c r="J79" s="94" t="e">
        <f t="shared" si="21"/>
        <v>#VALUE!</v>
      </c>
      <c r="K79" s="189" t="str">
        <f t="shared" si="11"/>
        <v>XX</v>
      </c>
      <c r="L79" s="85" t="e">
        <f t="shared" si="22"/>
        <v>#VALUE!</v>
      </c>
      <c r="M79" s="89"/>
    </row>
    <row r="80" spans="1:13" ht="12.75" customHeight="1">
      <c r="A80" s="183" t="s">
        <v>99</v>
      </c>
      <c r="B80" s="184"/>
      <c r="C80" s="185"/>
      <c r="D80" s="232"/>
      <c r="E80" s="85">
        <f t="shared" si="0"/>
        <v>0</v>
      </c>
      <c r="F80" s="232"/>
      <c r="G80" s="85">
        <f t="shared" si="18"/>
        <v>0</v>
      </c>
      <c r="H80" s="85">
        <f t="shared" si="19"/>
        <v>0</v>
      </c>
      <c r="I80" s="85">
        <f t="shared" si="20"/>
        <v>0</v>
      </c>
      <c r="J80" s="94" t="e">
        <f t="shared" si="21"/>
        <v>#VALUE!</v>
      </c>
      <c r="K80" s="189" t="str">
        <f t="shared" si="11"/>
        <v>XX</v>
      </c>
      <c r="L80" s="85" t="e">
        <f t="shared" si="22"/>
        <v>#VALUE!</v>
      </c>
      <c r="M80" s="89"/>
    </row>
    <row r="81" spans="1:13" ht="12.75" customHeight="1">
      <c r="A81" s="187" t="s">
        <v>597</v>
      </c>
      <c r="B81" s="85">
        <v>4</v>
      </c>
      <c r="C81" s="188" t="s">
        <v>248</v>
      </c>
      <c r="D81" s="86"/>
      <c r="E81" s="85">
        <f t="shared" ref="E81:E99" si="23">D81*B81</f>
        <v>0</v>
      </c>
      <c r="F81" s="86"/>
      <c r="G81" s="85">
        <f t="shared" si="18"/>
        <v>0</v>
      </c>
      <c r="H81" s="85">
        <f t="shared" si="19"/>
        <v>0</v>
      </c>
      <c r="I81" s="85">
        <f t="shared" si="20"/>
        <v>0</v>
      </c>
      <c r="J81" s="94" t="e">
        <f t="shared" si="21"/>
        <v>#VALUE!</v>
      </c>
      <c r="K81" s="189" t="str">
        <f t="shared" si="11"/>
        <v>XX</v>
      </c>
      <c r="L81" s="85" t="e">
        <f t="shared" si="22"/>
        <v>#VALUE!</v>
      </c>
      <c r="M81" s="89"/>
    </row>
    <row r="82" spans="1:13" ht="12.75" customHeight="1">
      <c r="A82" s="187" t="s">
        <v>598</v>
      </c>
      <c r="B82" s="85">
        <v>2</v>
      </c>
      <c r="C82" s="188" t="s">
        <v>248</v>
      </c>
      <c r="D82" s="86"/>
      <c r="E82" s="85">
        <f t="shared" si="23"/>
        <v>0</v>
      </c>
      <c r="F82" s="86"/>
      <c r="G82" s="85">
        <f t="shared" si="18"/>
        <v>0</v>
      </c>
      <c r="H82" s="85">
        <f t="shared" si="19"/>
        <v>0</v>
      </c>
      <c r="I82" s="85">
        <f t="shared" si="20"/>
        <v>0</v>
      </c>
      <c r="J82" s="94" t="e">
        <f t="shared" si="21"/>
        <v>#VALUE!</v>
      </c>
      <c r="K82" s="189" t="str">
        <f t="shared" si="11"/>
        <v>XX</v>
      </c>
      <c r="L82" s="85" t="e">
        <f t="shared" si="22"/>
        <v>#VALUE!</v>
      </c>
      <c r="M82" s="89"/>
    </row>
    <row r="83" spans="1:13" ht="12.75" customHeight="1">
      <c r="A83" s="183" t="s">
        <v>100</v>
      </c>
      <c r="B83" s="184"/>
      <c r="C83" s="185"/>
      <c r="D83" s="232"/>
      <c r="E83" s="85">
        <f t="shared" si="23"/>
        <v>0</v>
      </c>
      <c r="F83" s="232"/>
      <c r="G83" s="85">
        <f t="shared" si="18"/>
        <v>0</v>
      </c>
      <c r="H83" s="85">
        <f t="shared" si="19"/>
        <v>0</v>
      </c>
      <c r="I83" s="85">
        <f t="shared" si="20"/>
        <v>0</v>
      </c>
      <c r="J83" s="94" t="e">
        <f t="shared" si="21"/>
        <v>#VALUE!</v>
      </c>
      <c r="K83" s="189" t="str">
        <f t="shared" si="11"/>
        <v>XX</v>
      </c>
      <c r="L83" s="85" t="e">
        <f t="shared" si="22"/>
        <v>#VALUE!</v>
      </c>
      <c r="M83" s="89"/>
    </row>
    <row r="84" spans="1:13" ht="12.75" customHeight="1">
      <c r="A84" s="187" t="s">
        <v>101</v>
      </c>
      <c r="B84" s="85">
        <v>44</v>
      </c>
      <c r="C84" s="188" t="s">
        <v>248</v>
      </c>
      <c r="D84" s="86"/>
      <c r="E84" s="85">
        <f t="shared" si="23"/>
        <v>0</v>
      </c>
      <c r="F84" s="86"/>
      <c r="G84" s="85">
        <f t="shared" si="18"/>
        <v>0</v>
      </c>
      <c r="H84" s="85">
        <f t="shared" si="19"/>
        <v>0</v>
      </c>
      <c r="I84" s="85">
        <f t="shared" si="20"/>
        <v>0</v>
      </c>
      <c r="J84" s="94" t="e">
        <f t="shared" si="21"/>
        <v>#VALUE!</v>
      </c>
      <c r="K84" s="189" t="str">
        <f t="shared" si="11"/>
        <v>XX</v>
      </c>
      <c r="L84" s="85" t="e">
        <f t="shared" si="22"/>
        <v>#VALUE!</v>
      </c>
      <c r="M84" s="89"/>
    </row>
    <row r="85" spans="1:13" ht="12.75" customHeight="1">
      <c r="A85" s="183" t="s">
        <v>102</v>
      </c>
      <c r="B85" s="184"/>
      <c r="C85" s="185"/>
      <c r="D85" s="232"/>
      <c r="E85" s="85">
        <f t="shared" si="23"/>
        <v>0</v>
      </c>
      <c r="F85" s="232"/>
      <c r="G85" s="85">
        <f t="shared" si="18"/>
        <v>0</v>
      </c>
      <c r="H85" s="85">
        <f t="shared" si="19"/>
        <v>0</v>
      </c>
      <c r="I85" s="85">
        <f t="shared" si="20"/>
        <v>0</v>
      </c>
      <c r="J85" s="94" t="e">
        <f t="shared" si="21"/>
        <v>#VALUE!</v>
      </c>
      <c r="K85" s="189" t="str">
        <f t="shared" si="11"/>
        <v>XX</v>
      </c>
      <c r="L85" s="85" t="e">
        <f t="shared" si="22"/>
        <v>#VALUE!</v>
      </c>
      <c r="M85" s="89"/>
    </row>
    <row r="86" spans="1:13" ht="12.75" customHeight="1">
      <c r="A86" s="187" t="s">
        <v>103</v>
      </c>
      <c r="B86" s="85">
        <v>44</v>
      </c>
      <c r="C86" s="188" t="s">
        <v>248</v>
      </c>
      <c r="D86" s="86"/>
      <c r="E86" s="85">
        <f t="shared" si="23"/>
        <v>0</v>
      </c>
      <c r="F86" s="86"/>
      <c r="G86" s="85">
        <f t="shared" si="18"/>
        <v>0</v>
      </c>
      <c r="H86" s="85">
        <f t="shared" si="19"/>
        <v>0</v>
      </c>
      <c r="I86" s="85">
        <f t="shared" si="20"/>
        <v>0</v>
      </c>
      <c r="J86" s="94" t="e">
        <f t="shared" si="21"/>
        <v>#VALUE!</v>
      </c>
      <c r="K86" s="189" t="str">
        <f t="shared" ref="K86:K149" si="24">$K$12</f>
        <v>XX</v>
      </c>
      <c r="L86" s="85" t="e">
        <f t="shared" si="22"/>
        <v>#VALUE!</v>
      </c>
      <c r="M86" s="89"/>
    </row>
    <row r="87" spans="1:13" ht="12.75" customHeight="1">
      <c r="A87" s="187" t="s">
        <v>104</v>
      </c>
      <c r="B87" s="85">
        <v>2</v>
      </c>
      <c r="C87" s="188" t="s">
        <v>248</v>
      </c>
      <c r="D87" s="86"/>
      <c r="E87" s="85">
        <f t="shared" si="23"/>
        <v>0</v>
      </c>
      <c r="F87" s="86"/>
      <c r="G87" s="85">
        <f t="shared" si="18"/>
        <v>0</v>
      </c>
      <c r="H87" s="85">
        <f t="shared" si="19"/>
        <v>0</v>
      </c>
      <c r="I87" s="85">
        <f t="shared" si="20"/>
        <v>0</v>
      </c>
      <c r="J87" s="94" t="e">
        <f t="shared" si="21"/>
        <v>#VALUE!</v>
      </c>
      <c r="K87" s="189" t="str">
        <f t="shared" si="24"/>
        <v>XX</v>
      </c>
      <c r="L87" s="85" t="e">
        <f t="shared" si="22"/>
        <v>#VALUE!</v>
      </c>
      <c r="M87" s="89"/>
    </row>
    <row r="88" spans="1:13" ht="12.75" customHeight="1">
      <c r="A88" s="187" t="s">
        <v>105</v>
      </c>
      <c r="B88" s="85">
        <v>1</v>
      </c>
      <c r="C88" s="188" t="s">
        <v>248</v>
      </c>
      <c r="D88" s="86"/>
      <c r="E88" s="85">
        <f t="shared" si="23"/>
        <v>0</v>
      </c>
      <c r="F88" s="86"/>
      <c r="G88" s="85">
        <f t="shared" si="18"/>
        <v>0</v>
      </c>
      <c r="H88" s="85">
        <f t="shared" si="19"/>
        <v>0</v>
      </c>
      <c r="I88" s="85">
        <f t="shared" si="20"/>
        <v>0</v>
      </c>
      <c r="J88" s="94" t="e">
        <f t="shared" si="21"/>
        <v>#VALUE!</v>
      </c>
      <c r="K88" s="189" t="str">
        <f t="shared" si="24"/>
        <v>XX</v>
      </c>
      <c r="L88" s="85" t="e">
        <f t="shared" si="22"/>
        <v>#VALUE!</v>
      </c>
      <c r="M88" s="89"/>
    </row>
    <row r="89" spans="1:13" ht="12.75" customHeight="1">
      <c r="A89" s="183" t="s">
        <v>22</v>
      </c>
      <c r="B89" s="184"/>
      <c r="C89" s="185"/>
      <c r="D89" s="232"/>
      <c r="E89" s="85">
        <f t="shared" si="23"/>
        <v>0</v>
      </c>
      <c r="F89" s="232"/>
      <c r="G89" s="85">
        <f t="shared" si="18"/>
        <v>0</v>
      </c>
      <c r="H89" s="85">
        <f t="shared" si="19"/>
        <v>0</v>
      </c>
      <c r="I89" s="85">
        <f t="shared" si="20"/>
        <v>0</v>
      </c>
      <c r="J89" s="94" t="e">
        <f t="shared" si="21"/>
        <v>#VALUE!</v>
      </c>
      <c r="K89" s="189" t="str">
        <f t="shared" si="24"/>
        <v>XX</v>
      </c>
      <c r="L89" s="85" t="e">
        <f t="shared" si="22"/>
        <v>#VALUE!</v>
      </c>
      <c r="M89" s="89"/>
    </row>
    <row r="90" spans="1:13" ht="12.75" customHeight="1">
      <c r="A90" s="187" t="s">
        <v>106</v>
      </c>
      <c r="B90" s="85">
        <v>14</v>
      </c>
      <c r="C90" s="188" t="s">
        <v>317</v>
      </c>
      <c r="D90" s="86"/>
      <c r="E90" s="85">
        <f t="shared" si="23"/>
        <v>0</v>
      </c>
      <c r="F90" s="86"/>
      <c r="G90" s="85">
        <f t="shared" si="18"/>
        <v>0</v>
      </c>
      <c r="H90" s="85">
        <f t="shared" si="19"/>
        <v>0</v>
      </c>
      <c r="I90" s="85">
        <f t="shared" si="20"/>
        <v>0</v>
      </c>
      <c r="J90" s="94" t="e">
        <f t="shared" si="21"/>
        <v>#VALUE!</v>
      </c>
      <c r="K90" s="189" t="str">
        <f t="shared" si="24"/>
        <v>XX</v>
      </c>
      <c r="L90" s="85" t="e">
        <f t="shared" si="22"/>
        <v>#VALUE!</v>
      </c>
      <c r="M90" s="89"/>
    </row>
    <row r="91" spans="1:13" ht="12.75" customHeight="1">
      <c r="A91" s="187" t="s">
        <v>599</v>
      </c>
      <c r="B91" s="85">
        <v>1</v>
      </c>
      <c r="C91" s="188" t="s">
        <v>317</v>
      </c>
      <c r="D91" s="86"/>
      <c r="E91" s="85">
        <f t="shared" si="23"/>
        <v>0</v>
      </c>
      <c r="F91" s="86"/>
      <c r="G91" s="85">
        <f t="shared" si="18"/>
        <v>0</v>
      </c>
      <c r="H91" s="85">
        <f t="shared" si="19"/>
        <v>0</v>
      </c>
      <c r="I91" s="85">
        <f t="shared" si="20"/>
        <v>0</v>
      </c>
      <c r="J91" s="94" t="e">
        <f t="shared" si="21"/>
        <v>#VALUE!</v>
      </c>
      <c r="K91" s="189" t="str">
        <f t="shared" si="24"/>
        <v>XX</v>
      </c>
      <c r="L91" s="85" t="e">
        <f t="shared" si="22"/>
        <v>#VALUE!</v>
      </c>
      <c r="M91" s="89"/>
    </row>
    <row r="92" spans="1:13" ht="12.75" customHeight="1">
      <c r="A92" s="183" t="s">
        <v>107</v>
      </c>
      <c r="B92" s="184"/>
      <c r="C92" s="185"/>
      <c r="D92" s="232"/>
      <c r="E92" s="85">
        <f t="shared" si="23"/>
        <v>0</v>
      </c>
      <c r="F92" s="232"/>
      <c r="G92" s="85">
        <f t="shared" si="18"/>
        <v>0</v>
      </c>
      <c r="H92" s="85">
        <f t="shared" si="19"/>
        <v>0</v>
      </c>
      <c r="I92" s="85">
        <f t="shared" si="20"/>
        <v>0</v>
      </c>
      <c r="J92" s="94" t="e">
        <f t="shared" si="21"/>
        <v>#VALUE!</v>
      </c>
      <c r="K92" s="189" t="str">
        <f t="shared" si="24"/>
        <v>XX</v>
      </c>
      <c r="L92" s="85" t="e">
        <f t="shared" si="22"/>
        <v>#VALUE!</v>
      </c>
      <c r="M92" s="89"/>
    </row>
    <row r="93" spans="1:13" ht="12.75" customHeight="1">
      <c r="A93" s="187" t="s">
        <v>108</v>
      </c>
      <c r="B93" s="85">
        <v>650</v>
      </c>
      <c r="C93" s="188" t="s">
        <v>243</v>
      </c>
      <c r="D93" s="86"/>
      <c r="E93" s="85">
        <f t="shared" si="23"/>
        <v>0</v>
      </c>
      <c r="F93" s="86"/>
      <c r="G93" s="85">
        <f t="shared" si="18"/>
        <v>0</v>
      </c>
      <c r="H93" s="85">
        <f t="shared" si="19"/>
        <v>0</v>
      </c>
      <c r="I93" s="85">
        <f t="shared" si="20"/>
        <v>0</v>
      </c>
      <c r="J93" s="94" t="e">
        <f t="shared" si="21"/>
        <v>#VALUE!</v>
      </c>
      <c r="K93" s="189" t="str">
        <f t="shared" si="24"/>
        <v>XX</v>
      </c>
      <c r="L93" s="85" t="e">
        <f t="shared" si="22"/>
        <v>#VALUE!</v>
      </c>
      <c r="M93" s="89"/>
    </row>
    <row r="94" spans="1:13" ht="12.75" customHeight="1">
      <c r="A94" s="183" t="s">
        <v>109</v>
      </c>
      <c r="B94" s="184"/>
      <c r="C94" s="185"/>
      <c r="D94" s="232"/>
      <c r="E94" s="85">
        <f t="shared" si="23"/>
        <v>0</v>
      </c>
      <c r="F94" s="232"/>
      <c r="G94" s="85">
        <f t="shared" si="18"/>
        <v>0</v>
      </c>
      <c r="H94" s="85">
        <f t="shared" si="19"/>
        <v>0</v>
      </c>
      <c r="I94" s="85">
        <f t="shared" si="20"/>
        <v>0</v>
      </c>
      <c r="J94" s="94" t="e">
        <f t="shared" si="21"/>
        <v>#VALUE!</v>
      </c>
      <c r="K94" s="189" t="str">
        <f t="shared" si="24"/>
        <v>XX</v>
      </c>
      <c r="L94" s="85" t="e">
        <f t="shared" si="22"/>
        <v>#VALUE!</v>
      </c>
      <c r="M94" s="89"/>
    </row>
    <row r="95" spans="1:13" ht="12.75" customHeight="1">
      <c r="A95" s="187" t="s">
        <v>93</v>
      </c>
      <c r="B95" s="85">
        <v>385</v>
      </c>
      <c r="C95" s="188" t="s">
        <v>243</v>
      </c>
      <c r="D95" s="86"/>
      <c r="E95" s="85">
        <f t="shared" si="23"/>
        <v>0</v>
      </c>
      <c r="F95" s="86"/>
      <c r="G95" s="85">
        <f t="shared" si="18"/>
        <v>0</v>
      </c>
      <c r="H95" s="85">
        <f t="shared" si="19"/>
        <v>0</v>
      </c>
      <c r="I95" s="85">
        <f t="shared" si="20"/>
        <v>0</v>
      </c>
      <c r="J95" s="94" t="e">
        <f t="shared" si="21"/>
        <v>#VALUE!</v>
      </c>
      <c r="K95" s="189" t="str">
        <f t="shared" si="24"/>
        <v>XX</v>
      </c>
      <c r="L95" s="85" t="e">
        <f t="shared" si="22"/>
        <v>#VALUE!</v>
      </c>
      <c r="M95" s="89"/>
    </row>
    <row r="96" spans="1:13" ht="12.75" customHeight="1">
      <c r="A96" s="183" t="s">
        <v>110</v>
      </c>
      <c r="B96" s="184"/>
      <c r="C96" s="185"/>
      <c r="D96" s="232"/>
      <c r="E96" s="85">
        <f t="shared" si="23"/>
        <v>0</v>
      </c>
      <c r="F96" s="232"/>
      <c r="G96" s="85">
        <f t="shared" si="18"/>
        <v>0</v>
      </c>
      <c r="H96" s="85">
        <f t="shared" si="19"/>
        <v>0</v>
      </c>
      <c r="I96" s="85">
        <f t="shared" si="20"/>
        <v>0</v>
      </c>
      <c r="J96" s="94" t="e">
        <f t="shared" si="21"/>
        <v>#VALUE!</v>
      </c>
      <c r="K96" s="189" t="str">
        <f t="shared" si="24"/>
        <v>XX</v>
      </c>
      <c r="L96" s="85" t="e">
        <f t="shared" si="22"/>
        <v>#VALUE!</v>
      </c>
      <c r="M96" s="89"/>
    </row>
    <row r="97" spans="1:13" ht="12.75" customHeight="1">
      <c r="A97" s="187" t="s">
        <v>111</v>
      </c>
      <c r="B97" s="85">
        <v>1</v>
      </c>
      <c r="C97" s="188" t="s">
        <v>248</v>
      </c>
      <c r="D97" s="86"/>
      <c r="E97" s="85">
        <f t="shared" si="23"/>
        <v>0</v>
      </c>
      <c r="F97" s="86"/>
      <c r="G97" s="85">
        <f t="shared" si="18"/>
        <v>0</v>
      </c>
      <c r="H97" s="85">
        <f t="shared" si="19"/>
        <v>0</v>
      </c>
      <c r="I97" s="85">
        <f t="shared" si="20"/>
        <v>0</v>
      </c>
      <c r="J97" s="94" t="e">
        <f t="shared" si="21"/>
        <v>#VALUE!</v>
      </c>
      <c r="K97" s="189" t="str">
        <f t="shared" si="24"/>
        <v>XX</v>
      </c>
      <c r="L97" s="85" t="e">
        <f t="shared" si="22"/>
        <v>#VALUE!</v>
      </c>
      <c r="M97" s="89"/>
    </row>
    <row r="98" spans="1:13" ht="12.75" customHeight="1">
      <c r="A98" s="183" t="s">
        <v>112</v>
      </c>
      <c r="B98" s="184"/>
      <c r="C98" s="185"/>
      <c r="D98" s="232"/>
      <c r="E98" s="85">
        <f t="shared" si="23"/>
        <v>0</v>
      </c>
      <c r="F98" s="232"/>
      <c r="G98" s="85">
        <f t="shared" si="18"/>
        <v>0</v>
      </c>
      <c r="H98" s="85">
        <f t="shared" si="19"/>
        <v>0</v>
      </c>
      <c r="I98" s="85">
        <f t="shared" si="20"/>
        <v>0</v>
      </c>
      <c r="J98" s="94" t="e">
        <f t="shared" si="21"/>
        <v>#VALUE!</v>
      </c>
      <c r="K98" s="189" t="str">
        <f t="shared" si="24"/>
        <v>XX</v>
      </c>
      <c r="L98" s="85" t="e">
        <f t="shared" si="22"/>
        <v>#VALUE!</v>
      </c>
      <c r="M98" s="89"/>
    </row>
    <row r="99" spans="1:13" ht="12.75" customHeight="1">
      <c r="A99" s="187" t="s">
        <v>1176</v>
      </c>
      <c r="B99" s="85">
        <v>14</v>
      </c>
      <c r="C99" s="188" t="s">
        <v>248</v>
      </c>
      <c r="D99" s="86"/>
      <c r="E99" s="85">
        <f t="shared" si="23"/>
        <v>0</v>
      </c>
      <c r="F99" s="86"/>
      <c r="G99" s="85">
        <f t="shared" si="18"/>
        <v>0</v>
      </c>
      <c r="H99" s="85">
        <f t="shared" si="19"/>
        <v>0</v>
      </c>
      <c r="I99" s="85">
        <f t="shared" si="20"/>
        <v>0</v>
      </c>
      <c r="J99" s="94" t="e">
        <f t="shared" si="21"/>
        <v>#VALUE!</v>
      </c>
      <c r="K99" s="189" t="str">
        <f t="shared" si="24"/>
        <v>XX</v>
      </c>
      <c r="L99" s="85" t="e">
        <f t="shared" si="22"/>
        <v>#VALUE!</v>
      </c>
      <c r="M99" s="89"/>
    </row>
    <row r="100" spans="1:13" ht="15" customHeight="1">
      <c r="A100" s="212" t="s">
        <v>1110</v>
      </c>
      <c r="B100" s="213"/>
      <c r="C100" s="214"/>
      <c r="D100" s="240"/>
      <c r="E100" s="98"/>
      <c r="F100" s="240"/>
      <c r="G100" s="98"/>
      <c r="H100" s="98"/>
      <c r="I100" s="98"/>
      <c r="J100" s="103"/>
      <c r="K100" s="215"/>
      <c r="L100" s="98"/>
      <c r="M100" s="88" t="e">
        <f>SUM(L101:L112)</f>
        <v>#VALUE!</v>
      </c>
    </row>
    <row r="101" spans="1:13" ht="12.75" customHeight="1">
      <c r="A101" s="183" t="s">
        <v>370</v>
      </c>
      <c r="B101" s="184"/>
      <c r="C101" s="185"/>
      <c r="D101" s="232"/>
      <c r="E101" s="85">
        <f t="shared" ref="E101:E158" si="25">D101*B101</f>
        <v>0</v>
      </c>
      <c r="F101" s="232"/>
      <c r="G101" s="85">
        <f t="shared" ref="G101:G112" si="26">F101*B101</f>
        <v>0</v>
      </c>
      <c r="H101" s="85">
        <f t="shared" ref="H101:H112" si="27">+D101+F101</f>
        <v>0</v>
      </c>
      <c r="I101" s="85">
        <f t="shared" ref="I101:I112" si="28">E101+G101</f>
        <v>0</v>
      </c>
      <c r="J101" s="94" t="e">
        <f t="shared" ref="J101:J112" si="29">K101*I101</f>
        <v>#VALUE!</v>
      </c>
      <c r="K101" s="189" t="str">
        <f t="shared" si="24"/>
        <v>XX</v>
      </c>
      <c r="L101" s="85" t="e">
        <f t="shared" ref="L101:L112" si="30">I101+J101</f>
        <v>#VALUE!</v>
      </c>
      <c r="M101" s="89"/>
    </row>
    <row r="102" spans="1:13" ht="12.75" customHeight="1">
      <c r="A102" s="183" t="s">
        <v>1111</v>
      </c>
      <c r="B102" s="184"/>
      <c r="C102" s="185"/>
      <c r="D102" s="232"/>
      <c r="E102" s="85">
        <f t="shared" si="25"/>
        <v>0</v>
      </c>
      <c r="F102" s="232"/>
      <c r="G102" s="85">
        <f t="shared" si="26"/>
        <v>0</v>
      </c>
      <c r="H102" s="85">
        <f t="shared" si="27"/>
        <v>0</v>
      </c>
      <c r="I102" s="85">
        <f t="shared" si="28"/>
        <v>0</v>
      </c>
      <c r="J102" s="94" t="e">
        <f t="shared" si="29"/>
        <v>#VALUE!</v>
      </c>
      <c r="K102" s="189" t="str">
        <f t="shared" si="24"/>
        <v>XX</v>
      </c>
      <c r="L102" s="85" t="e">
        <f t="shared" si="30"/>
        <v>#VALUE!</v>
      </c>
      <c r="M102" s="89"/>
    </row>
    <row r="103" spans="1:13" ht="12.75" customHeight="1">
      <c r="A103" s="187" t="s">
        <v>510</v>
      </c>
      <c r="B103" s="85">
        <v>7</v>
      </c>
      <c r="C103" s="188" t="s">
        <v>248</v>
      </c>
      <c r="D103" s="86"/>
      <c r="E103" s="85">
        <f t="shared" si="25"/>
        <v>0</v>
      </c>
      <c r="F103" s="86"/>
      <c r="G103" s="85">
        <f t="shared" si="26"/>
        <v>0</v>
      </c>
      <c r="H103" s="85">
        <f t="shared" si="27"/>
        <v>0</v>
      </c>
      <c r="I103" s="85">
        <f t="shared" si="28"/>
        <v>0</v>
      </c>
      <c r="J103" s="94" t="e">
        <f t="shared" si="29"/>
        <v>#VALUE!</v>
      </c>
      <c r="K103" s="189" t="str">
        <f t="shared" si="24"/>
        <v>XX</v>
      </c>
      <c r="L103" s="85" t="e">
        <f t="shared" si="30"/>
        <v>#VALUE!</v>
      </c>
      <c r="M103" s="89"/>
    </row>
    <row r="104" spans="1:13" ht="12.75" customHeight="1">
      <c r="A104" s="187" t="s">
        <v>600</v>
      </c>
      <c r="B104" s="85">
        <v>1</v>
      </c>
      <c r="C104" s="188" t="s">
        <v>248</v>
      </c>
      <c r="D104" s="86"/>
      <c r="E104" s="85">
        <f t="shared" si="25"/>
        <v>0</v>
      </c>
      <c r="F104" s="86"/>
      <c r="G104" s="85">
        <f t="shared" si="26"/>
        <v>0</v>
      </c>
      <c r="H104" s="85">
        <f t="shared" si="27"/>
        <v>0</v>
      </c>
      <c r="I104" s="85">
        <f t="shared" si="28"/>
        <v>0</v>
      </c>
      <c r="J104" s="94" t="e">
        <f t="shared" si="29"/>
        <v>#VALUE!</v>
      </c>
      <c r="K104" s="189" t="str">
        <f t="shared" si="24"/>
        <v>XX</v>
      </c>
      <c r="L104" s="85" t="e">
        <f t="shared" si="30"/>
        <v>#VALUE!</v>
      </c>
      <c r="M104" s="89"/>
    </row>
    <row r="105" spans="1:13" ht="12.75" customHeight="1">
      <c r="A105" s="183" t="s">
        <v>1114</v>
      </c>
      <c r="B105" s="184"/>
      <c r="C105" s="185"/>
      <c r="D105" s="232"/>
      <c r="E105" s="85">
        <f t="shared" si="25"/>
        <v>0</v>
      </c>
      <c r="F105" s="232"/>
      <c r="G105" s="85">
        <f t="shared" si="26"/>
        <v>0</v>
      </c>
      <c r="H105" s="85">
        <f t="shared" si="27"/>
        <v>0</v>
      </c>
      <c r="I105" s="85">
        <f t="shared" si="28"/>
        <v>0</v>
      </c>
      <c r="J105" s="94" t="e">
        <f t="shared" si="29"/>
        <v>#VALUE!</v>
      </c>
      <c r="K105" s="189" t="str">
        <f t="shared" si="24"/>
        <v>XX</v>
      </c>
      <c r="L105" s="85" t="e">
        <f t="shared" si="30"/>
        <v>#VALUE!</v>
      </c>
      <c r="M105" s="89"/>
    </row>
    <row r="106" spans="1:13" ht="12.75" customHeight="1">
      <c r="A106" s="187" t="s">
        <v>117</v>
      </c>
      <c r="B106" s="85">
        <v>210</v>
      </c>
      <c r="C106" s="188" t="s">
        <v>317</v>
      </c>
      <c r="D106" s="86"/>
      <c r="E106" s="85">
        <f t="shared" si="25"/>
        <v>0</v>
      </c>
      <c r="F106" s="86"/>
      <c r="G106" s="85">
        <f t="shared" si="26"/>
        <v>0</v>
      </c>
      <c r="H106" s="85">
        <f t="shared" si="27"/>
        <v>0</v>
      </c>
      <c r="I106" s="85">
        <f t="shared" si="28"/>
        <v>0</v>
      </c>
      <c r="J106" s="94" t="e">
        <f t="shared" si="29"/>
        <v>#VALUE!</v>
      </c>
      <c r="K106" s="189" t="str">
        <f t="shared" si="24"/>
        <v>XX</v>
      </c>
      <c r="L106" s="85" t="e">
        <f t="shared" si="30"/>
        <v>#VALUE!</v>
      </c>
      <c r="M106" s="89"/>
    </row>
    <row r="107" spans="1:13" ht="12.75" customHeight="1">
      <c r="A107" s="187" t="s">
        <v>1177</v>
      </c>
      <c r="B107" s="85">
        <v>140</v>
      </c>
      <c r="C107" s="188" t="s">
        <v>317</v>
      </c>
      <c r="D107" s="86"/>
      <c r="E107" s="85">
        <f t="shared" si="25"/>
        <v>0</v>
      </c>
      <c r="F107" s="86"/>
      <c r="G107" s="85">
        <f t="shared" si="26"/>
        <v>0</v>
      </c>
      <c r="H107" s="85">
        <f t="shared" si="27"/>
        <v>0</v>
      </c>
      <c r="I107" s="85">
        <f t="shared" si="28"/>
        <v>0</v>
      </c>
      <c r="J107" s="94" t="e">
        <f t="shared" si="29"/>
        <v>#VALUE!</v>
      </c>
      <c r="K107" s="189" t="str">
        <f t="shared" si="24"/>
        <v>XX</v>
      </c>
      <c r="L107" s="85" t="e">
        <f t="shared" si="30"/>
        <v>#VALUE!</v>
      </c>
      <c r="M107" s="89"/>
    </row>
    <row r="108" spans="1:13" ht="12.75" customHeight="1">
      <c r="A108" s="183" t="s">
        <v>19</v>
      </c>
      <c r="B108" s="85"/>
      <c r="C108" s="188"/>
      <c r="D108" s="86"/>
      <c r="E108" s="85">
        <f t="shared" si="25"/>
        <v>0</v>
      </c>
      <c r="F108" s="86"/>
      <c r="G108" s="85">
        <f t="shared" si="26"/>
        <v>0</v>
      </c>
      <c r="H108" s="85">
        <f t="shared" si="27"/>
        <v>0</v>
      </c>
      <c r="I108" s="85">
        <f t="shared" si="28"/>
        <v>0</v>
      </c>
      <c r="J108" s="94" t="e">
        <f t="shared" si="29"/>
        <v>#VALUE!</v>
      </c>
      <c r="K108" s="189" t="str">
        <f t="shared" si="24"/>
        <v>XX</v>
      </c>
      <c r="L108" s="85" t="e">
        <f t="shared" si="30"/>
        <v>#VALUE!</v>
      </c>
      <c r="M108" s="89"/>
    </row>
    <row r="109" spans="1:13" ht="12.75" customHeight="1">
      <c r="A109" s="187" t="s">
        <v>113</v>
      </c>
      <c r="B109" s="85">
        <v>93</v>
      </c>
      <c r="C109" s="188" t="s">
        <v>243</v>
      </c>
      <c r="D109" s="86"/>
      <c r="E109" s="85">
        <f t="shared" si="25"/>
        <v>0</v>
      </c>
      <c r="F109" s="86"/>
      <c r="G109" s="85">
        <f t="shared" si="26"/>
        <v>0</v>
      </c>
      <c r="H109" s="85">
        <f t="shared" si="27"/>
        <v>0</v>
      </c>
      <c r="I109" s="85">
        <f t="shared" si="28"/>
        <v>0</v>
      </c>
      <c r="J109" s="94" t="e">
        <f t="shared" si="29"/>
        <v>#VALUE!</v>
      </c>
      <c r="K109" s="189" t="str">
        <f t="shared" si="24"/>
        <v>XX</v>
      </c>
      <c r="L109" s="85" t="e">
        <f t="shared" si="30"/>
        <v>#VALUE!</v>
      </c>
      <c r="M109" s="89"/>
    </row>
    <row r="110" spans="1:13" ht="12.75" customHeight="1">
      <c r="A110" s="187" t="s">
        <v>114</v>
      </c>
      <c r="B110" s="85">
        <v>2</v>
      </c>
      <c r="C110" s="188" t="s">
        <v>248</v>
      </c>
      <c r="D110" s="86"/>
      <c r="E110" s="85">
        <f t="shared" si="25"/>
        <v>0</v>
      </c>
      <c r="F110" s="86"/>
      <c r="G110" s="85">
        <f t="shared" si="26"/>
        <v>0</v>
      </c>
      <c r="H110" s="85">
        <f t="shared" si="27"/>
        <v>0</v>
      </c>
      <c r="I110" s="85">
        <f t="shared" si="28"/>
        <v>0</v>
      </c>
      <c r="J110" s="94" t="e">
        <f t="shared" si="29"/>
        <v>#VALUE!</v>
      </c>
      <c r="K110" s="189" t="str">
        <f t="shared" si="24"/>
        <v>XX</v>
      </c>
      <c r="L110" s="85" t="e">
        <f t="shared" si="30"/>
        <v>#VALUE!</v>
      </c>
      <c r="M110" s="89"/>
    </row>
    <row r="111" spans="1:13" ht="12.75" customHeight="1">
      <c r="A111" s="187" t="s">
        <v>115</v>
      </c>
      <c r="B111" s="85">
        <v>195</v>
      </c>
      <c r="C111" s="188" t="s">
        <v>243</v>
      </c>
      <c r="D111" s="86"/>
      <c r="E111" s="85">
        <f t="shared" si="25"/>
        <v>0</v>
      </c>
      <c r="F111" s="86"/>
      <c r="G111" s="85">
        <f t="shared" si="26"/>
        <v>0</v>
      </c>
      <c r="H111" s="85">
        <f t="shared" si="27"/>
        <v>0</v>
      </c>
      <c r="I111" s="85">
        <f t="shared" si="28"/>
        <v>0</v>
      </c>
      <c r="J111" s="94" t="e">
        <f t="shared" si="29"/>
        <v>#VALUE!</v>
      </c>
      <c r="K111" s="189" t="str">
        <f t="shared" si="24"/>
        <v>XX</v>
      </c>
      <c r="L111" s="85" t="e">
        <f t="shared" si="30"/>
        <v>#VALUE!</v>
      </c>
      <c r="M111" s="89"/>
    </row>
    <row r="112" spans="1:13" ht="12.75" customHeight="1">
      <c r="A112" s="187" t="s">
        <v>116</v>
      </c>
      <c r="B112" s="85">
        <v>7</v>
      </c>
      <c r="C112" s="188" t="s">
        <v>248</v>
      </c>
      <c r="D112" s="86"/>
      <c r="E112" s="85">
        <f t="shared" si="25"/>
        <v>0</v>
      </c>
      <c r="F112" s="86"/>
      <c r="G112" s="85">
        <f t="shared" si="26"/>
        <v>0</v>
      </c>
      <c r="H112" s="85">
        <f t="shared" si="27"/>
        <v>0</v>
      </c>
      <c r="I112" s="85">
        <f t="shared" si="28"/>
        <v>0</v>
      </c>
      <c r="J112" s="94" t="e">
        <f t="shared" si="29"/>
        <v>#VALUE!</v>
      </c>
      <c r="K112" s="189" t="str">
        <f t="shared" si="24"/>
        <v>XX</v>
      </c>
      <c r="L112" s="85" t="e">
        <f t="shared" si="30"/>
        <v>#VALUE!</v>
      </c>
      <c r="M112" s="89"/>
    </row>
    <row r="113" spans="1:13" ht="15" customHeight="1">
      <c r="A113" s="212" t="s">
        <v>151</v>
      </c>
      <c r="B113" s="213"/>
      <c r="C113" s="214"/>
      <c r="D113" s="240"/>
      <c r="E113" s="98"/>
      <c r="F113" s="240"/>
      <c r="G113" s="98"/>
      <c r="H113" s="98"/>
      <c r="I113" s="98"/>
      <c r="J113" s="103"/>
      <c r="K113" s="215"/>
      <c r="L113" s="98"/>
      <c r="M113" s="88" t="e">
        <f>SUM(L114:L158)</f>
        <v>#VALUE!</v>
      </c>
    </row>
    <row r="114" spans="1:13" ht="12.75" customHeight="1">
      <c r="A114" s="183" t="s">
        <v>377</v>
      </c>
      <c r="B114" s="184"/>
      <c r="C114" s="185"/>
      <c r="D114" s="232"/>
      <c r="E114" s="85">
        <f t="shared" si="25"/>
        <v>0</v>
      </c>
      <c r="F114" s="232"/>
      <c r="G114" s="85">
        <f t="shared" ref="G114:G158" si="31">F114*B114</f>
        <v>0</v>
      </c>
      <c r="H114" s="85">
        <f t="shared" ref="H114:H158" si="32">+D114+F114</f>
        <v>0</v>
      </c>
      <c r="I114" s="85">
        <f t="shared" ref="I114:I158" si="33">E114+G114</f>
        <v>0</v>
      </c>
      <c r="J114" s="94" t="e">
        <f t="shared" ref="J114:J158" si="34">K114*I114</f>
        <v>#VALUE!</v>
      </c>
      <c r="K114" s="189" t="str">
        <f t="shared" si="24"/>
        <v>XX</v>
      </c>
      <c r="L114" s="85" t="e">
        <f t="shared" ref="L114:L158" si="35">I114+J114</f>
        <v>#VALUE!</v>
      </c>
      <c r="M114" s="89"/>
    </row>
    <row r="115" spans="1:13" ht="12.75" customHeight="1">
      <c r="A115" s="183" t="s">
        <v>378</v>
      </c>
      <c r="B115" s="85"/>
      <c r="C115" s="188"/>
      <c r="D115" s="86"/>
      <c r="E115" s="85">
        <f t="shared" si="25"/>
        <v>0</v>
      </c>
      <c r="F115" s="86"/>
      <c r="G115" s="85">
        <f t="shared" si="31"/>
        <v>0</v>
      </c>
      <c r="H115" s="85">
        <f t="shared" si="32"/>
        <v>0</v>
      </c>
      <c r="I115" s="85">
        <f t="shared" si="33"/>
        <v>0</v>
      </c>
      <c r="J115" s="94" t="e">
        <f t="shared" si="34"/>
        <v>#VALUE!</v>
      </c>
      <c r="K115" s="189" t="str">
        <f t="shared" si="24"/>
        <v>XX</v>
      </c>
      <c r="L115" s="85" t="e">
        <f t="shared" si="35"/>
        <v>#VALUE!</v>
      </c>
      <c r="M115" s="89"/>
    </row>
    <row r="116" spans="1:13" ht="15" customHeight="1">
      <c r="A116" s="187" t="s">
        <v>502</v>
      </c>
      <c r="B116" s="85">
        <v>8.8000000000000007</v>
      </c>
      <c r="C116" s="188" t="s">
        <v>243</v>
      </c>
      <c r="D116" s="86"/>
      <c r="E116" s="85">
        <f t="shared" si="25"/>
        <v>0</v>
      </c>
      <c r="F116" s="86"/>
      <c r="G116" s="85">
        <f t="shared" si="31"/>
        <v>0</v>
      </c>
      <c r="H116" s="85">
        <f t="shared" si="32"/>
        <v>0</v>
      </c>
      <c r="I116" s="85">
        <f t="shared" si="33"/>
        <v>0</v>
      </c>
      <c r="J116" s="94" t="e">
        <f t="shared" si="34"/>
        <v>#VALUE!</v>
      </c>
      <c r="K116" s="189" t="str">
        <f t="shared" si="24"/>
        <v>XX</v>
      </c>
      <c r="L116" s="85" t="e">
        <f t="shared" si="35"/>
        <v>#VALUE!</v>
      </c>
      <c r="M116" s="89"/>
    </row>
    <row r="117" spans="1:13" ht="12.75" customHeight="1">
      <c r="A117" s="187" t="s">
        <v>601</v>
      </c>
      <c r="B117" s="85">
        <v>197.7</v>
      </c>
      <c r="C117" s="188" t="s">
        <v>243</v>
      </c>
      <c r="D117" s="86"/>
      <c r="E117" s="85">
        <f t="shared" si="25"/>
        <v>0</v>
      </c>
      <c r="F117" s="86"/>
      <c r="G117" s="85">
        <f t="shared" si="31"/>
        <v>0</v>
      </c>
      <c r="H117" s="85">
        <f t="shared" si="32"/>
        <v>0</v>
      </c>
      <c r="I117" s="85">
        <f t="shared" si="33"/>
        <v>0</v>
      </c>
      <c r="J117" s="94" t="e">
        <f t="shared" si="34"/>
        <v>#VALUE!</v>
      </c>
      <c r="K117" s="189" t="str">
        <f t="shared" si="24"/>
        <v>XX</v>
      </c>
      <c r="L117" s="85" t="e">
        <f t="shared" si="35"/>
        <v>#VALUE!</v>
      </c>
      <c r="M117" s="89"/>
    </row>
    <row r="118" spans="1:13" ht="12.75" customHeight="1">
      <c r="A118" s="187" t="s">
        <v>602</v>
      </c>
      <c r="B118" s="85">
        <v>24.2</v>
      </c>
      <c r="C118" s="188" t="s">
        <v>243</v>
      </c>
      <c r="D118" s="86"/>
      <c r="E118" s="85">
        <f t="shared" si="25"/>
        <v>0</v>
      </c>
      <c r="F118" s="86"/>
      <c r="G118" s="85">
        <f t="shared" si="31"/>
        <v>0</v>
      </c>
      <c r="H118" s="85">
        <f t="shared" si="32"/>
        <v>0</v>
      </c>
      <c r="I118" s="85">
        <f t="shared" si="33"/>
        <v>0</v>
      </c>
      <c r="J118" s="94" t="e">
        <f t="shared" si="34"/>
        <v>#VALUE!</v>
      </c>
      <c r="K118" s="189" t="str">
        <f t="shared" si="24"/>
        <v>XX</v>
      </c>
      <c r="L118" s="85" t="e">
        <f t="shared" si="35"/>
        <v>#VALUE!</v>
      </c>
      <c r="M118" s="89"/>
    </row>
    <row r="119" spans="1:13" ht="12.75" customHeight="1">
      <c r="A119" s="187" t="s">
        <v>511</v>
      </c>
      <c r="B119" s="85">
        <v>2</v>
      </c>
      <c r="C119" s="188" t="s">
        <v>243</v>
      </c>
      <c r="D119" s="86"/>
      <c r="E119" s="85">
        <f t="shared" si="25"/>
        <v>0</v>
      </c>
      <c r="F119" s="86"/>
      <c r="G119" s="85">
        <f t="shared" si="31"/>
        <v>0</v>
      </c>
      <c r="H119" s="85">
        <f t="shared" si="32"/>
        <v>0</v>
      </c>
      <c r="I119" s="85">
        <f t="shared" si="33"/>
        <v>0</v>
      </c>
      <c r="J119" s="94" t="e">
        <f t="shared" si="34"/>
        <v>#VALUE!</v>
      </c>
      <c r="K119" s="189" t="str">
        <f t="shared" si="24"/>
        <v>XX</v>
      </c>
      <c r="L119" s="85" t="e">
        <f t="shared" si="35"/>
        <v>#VALUE!</v>
      </c>
      <c r="M119" s="89"/>
    </row>
    <row r="120" spans="1:13" ht="12.75" customHeight="1">
      <c r="A120" s="187" t="s">
        <v>603</v>
      </c>
      <c r="B120" s="85">
        <v>2</v>
      </c>
      <c r="C120" s="188" t="s">
        <v>248</v>
      </c>
      <c r="D120" s="86"/>
      <c r="E120" s="85">
        <f t="shared" si="25"/>
        <v>0</v>
      </c>
      <c r="F120" s="86"/>
      <c r="G120" s="85">
        <f t="shared" si="31"/>
        <v>0</v>
      </c>
      <c r="H120" s="85">
        <f t="shared" si="32"/>
        <v>0</v>
      </c>
      <c r="I120" s="85">
        <f t="shared" si="33"/>
        <v>0</v>
      </c>
      <c r="J120" s="94" t="e">
        <f t="shared" si="34"/>
        <v>#VALUE!</v>
      </c>
      <c r="K120" s="189" t="str">
        <f t="shared" si="24"/>
        <v>XX</v>
      </c>
      <c r="L120" s="85" t="e">
        <f t="shared" si="35"/>
        <v>#VALUE!</v>
      </c>
      <c r="M120" s="89"/>
    </row>
    <row r="121" spans="1:13" ht="12.75" customHeight="1">
      <c r="A121" s="187" t="s">
        <v>604</v>
      </c>
      <c r="B121" s="85">
        <v>6</v>
      </c>
      <c r="C121" s="188" t="s">
        <v>248</v>
      </c>
      <c r="D121" s="86"/>
      <c r="E121" s="85">
        <f t="shared" si="25"/>
        <v>0</v>
      </c>
      <c r="F121" s="86"/>
      <c r="G121" s="85">
        <f t="shared" si="31"/>
        <v>0</v>
      </c>
      <c r="H121" s="85">
        <f t="shared" si="32"/>
        <v>0</v>
      </c>
      <c r="I121" s="85">
        <f t="shared" si="33"/>
        <v>0</v>
      </c>
      <c r="J121" s="94" t="e">
        <f t="shared" si="34"/>
        <v>#VALUE!</v>
      </c>
      <c r="K121" s="189" t="str">
        <f t="shared" si="24"/>
        <v>XX</v>
      </c>
      <c r="L121" s="85" t="e">
        <f t="shared" si="35"/>
        <v>#VALUE!</v>
      </c>
      <c r="M121" s="89"/>
    </row>
    <row r="122" spans="1:13" ht="12.75" customHeight="1">
      <c r="A122" s="187" t="s">
        <v>605</v>
      </c>
      <c r="B122" s="85">
        <v>1</v>
      </c>
      <c r="C122" s="188" t="s">
        <v>248</v>
      </c>
      <c r="D122" s="86"/>
      <c r="E122" s="85">
        <f t="shared" si="25"/>
        <v>0</v>
      </c>
      <c r="F122" s="86"/>
      <c r="G122" s="85">
        <f t="shared" si="31"/>
        <v>0</v>
      </c>
      <c r="H122" s="85">
        <f t="shared" si="32"/>
        <v>0</v>
      </c>
      <c r="I122" s="85">
        <f t="shared" si="33"/>
        <v>0</v>
      </c>
      <c r="J122" s="94" t="e">
        <f t="shared" si="34"/>
        <v>#VALUE!</v>
      </c>
      <c r="K122" s="189" t="str">
        <f t="shared" si="24"/>
        <v>XX</v>
      </c>
      <c r="L122" s="85" t="e">
        <f t="shared" si="35"/>
        <v>#VALUE!</v>
      </c>
      <c r="M122" s="89"/>
    </row>
    <row r="123" spans="1:13" ht="12.75" customHeight="1">
      <c r="A123" s="187" t="s">
        <v>606</v>
      </c>
      <c r="B123" s="85">
        <v>2</v>
      </c>
      <c r="C123" s="188" t="s">
        <v>248</v>
      </c>
      <c r="D123" s="86"/>
      <c r="E123" s="85">
        <f t="shared" si="25"/>
        <v>0</v>
      </c>
      <c r="F123" s="86"/>
      <c r="G123" s="85">
        <f t="shared" si="31"/>
        <v>0</v>
      </c>
      <c r="H123" s="85">
        <f t="shared" si="32"/>
        <v>0</v>
      </c>
      <c r="I123" s="85">
        <f t="shared" si="33"/>
        <v>0</v>
      </c>
      <c r="J123" s="94" t="e">
        <f t="shared" si="34"/>
        <v>#VALUE!</v>
      </c>
      <c r="K123" s="189" t="str">
        <f t="shared" si="24"/>
        <v>XX</v>
      </c>
      <c r="L123" s="85" t="e">
        <f t="shared" si="35"/>
        <v>#VALUE!</v>
      </c>
      <c r="M123" s="89"/>
    </row>
    <row r="124" spans="1:13" ht="12.75" customHeight="1">
      <c r="A124" s="187" t="s">
        <v>512</v>
      </c>
      <c r="B124" s="85">
        <v>2</v>
      </c>
      <c r="C124" s="188" t="s">
        <v>248</v>
      </c>
      <c r="D124" s="86"/>
      <c r="E124" s="85">
        <f t="shared" si="25"/>
        <v>0</v>
      </c>
      <c r="F124" s="86"/>
      <c r="G124" s="85">
        <f t="shared" si="31"/>
        <v>0</v>
      </c>
      <c r="H124" s="85">
        <f t="shared" si="32"/>
        <v>0</v>
      </c>
      <c r="I124" s="85">
        <f t="shared" si="33"/>
        <v>0</v>
      </c>
      <c r="J124" s="94" t="e">
        <f t="shared" si="34"/>
        <v>#VALUE!</v>
      </c>
      <c r="K124" s="189" t="str">
        <f t="shared" si="24"/>
        <v>XX</v>
      </c>
      <c r="L124" s="85" t="e">
        <f t="shared" si="35"/>
        <v>#VALUE!</v>
      </c>
      <c r="M124" s="89"/>
    </row>
    <row r="125" spans="1:13" ht="12.75" customHeight="1">
      <c r="A125" s="187" t="s">
        <v>607</v>
      </c>
      <c r="B125" s="85">
        <v>1</v>
      </c>
      <c r="C125" s="188" t="s">
        <v>248</v>
      </c>
      <c r="D125" s="86"/>
      <c r="E125" s="85">
        <f t="shared" si="25"/>
        <v>0</v>
      </c>
      <c r="F125" s="86"/>
      <c r="G125" s="85">
        <f t="shared" si="31"/>
        <v>0</v>
      </c>
      <c r="H125" s="85">
        <f t="shared" si="32"/>
        <v>0</v>
      </c>
      <c r="I125" s="85">
        <f t="shared" si="33"/>
        <v>0</v>
      </c>
      <c r="J125" s="94" t="e">
        <f t="shared" si="34"/>
        <v>#VALUE!</v>
      </c>
      <c r="K125" s="189" t="str">
        <f t="shared" si="24"/>
        <v>XX</v>
      </c>
      <c r="L125" s="85" t="e">
        <f t="shared" si="35"/>
        <v>#VALUE!</v>
      </c>
      <c r="M125" s="89"/>
    </row>
    <row r="126" spans="1:13" ht="12.75" customHeight="1">
      <c r="A126" s="187" t="s">
        <v>608</v>
      </c>
      <c r="B126" s="85">
        <v>1</v>
      </c>
      <c r="C126" s="188" t="s">
        <v>248</v>
      </c>
      <c r="D126" s="86"/>
      <c r="E126" s="85">
        <f t="shared" si="25"/>
        <v>0</v>
      </c>
      <c r="F126" s="86"/>
      <c r="G126" s="85">
        <f t="shared" si="31"/>
        <v>0</v>
      </c>
      <c r="H126" s="85">
        <f t="shared" si="32"/>
        <v>0</v>
      </c>
      <c r="I126" s="85">
        <f t="shared" si="33"/>
        <v>0</v>
      </c>
      <c r="J126" s="94" t="e">
        <f t="shared" si="34"/>
        <v>#VALUE!</v>
      </c>
      <c r="K126" s="189" t="str">
        <f t="shared" si="24"/>
        <v>XX</v>
      </c>
      <c r="L126" s="85" t="e">
        <f t="shared" si="35"/>
        <v>#VALUE!</v>
      </c>
      <c r="M126" s="89"/>
    </row>
    <row r="127" spans="1:13" ht="12.75" customHeight="1">
      <c r="A127" s="187" t="s">
        <v>609</v>
      </c>
      <c r="B127" s="85">
        <v>1</v>
      </c>
      <c r="C127" s="188" t="s">
        <v>248</v>
      </c>
      <c r="D127" s="86"/>
      <c r="E127" s="85">
        <f t="shared" si="25"/>
        <v>0</v>
      </c>
      <c r="F127" s="86"/>
      <c r="G127" s="85">
        <f t="shared" si="31"/>
        <v>0</v>
      </c>
      <c r="H127" s="85">
        <f t="shared" si="32"/>
        <v>0</v>
      </c>
      <c r="I127" s="85">
        <f t="shared" si="33"/>
        <v>0</v>
      </c>
      <c r="J127" s="94" t="e">
        <f t="shared" si="34"/>
        <v>#VALUE!</v>
      </c>
      <c r="K127" s="189" t="str">
        <f t="shared" si="24"/>
        <v>XX</v>
      </c>
      <c r="L127" s="85" t="e">
        <f t="shared" si="35"/>
        <v>#VALUE!</v>
      </c>
      <c r="M127" s="89"/>
    </row>
    <row r="128" spans="1:13" ht="12.75" customHeight="1">
      <c r="A128" s="187" t="s">
        <v>610</v>
      </c>
      <c r="B128" s="85">
        <v>1</v>
      </c>
      <c r="C128" s="188" t="s">
        <v>248</v>
      </c>
      <c r="D128" s="86"/>
      <c r="E128" s="85">
        <f t="shared" si="25"/>
        <v>0</v>
      </c>
      <c r="F128" s="86"/>
      <c r="G128" s="85">
        <f t="shared" si="31"/>
        <v>0</v>
      </c>
      <c r="H128" s="85">
        <f t="shared" si="32"/>
        <v>0</v>
      </c>
      <c r="I128" s="85">
        <f t="shared" si="33"/>
        <v>0</v>
      </c>
      <c r="J128" s="94" t="e">
        <f t="shared" si="34"/>
        <v>#VALUE!</v>
      </c>
      <c r="K128" s="189" t="str">
        <f t="shared" si="24"/>
        <v>XX</v>
      </c>
      <c r="L128" s="85" t="e">
        <f t="shared" si="35"/>
        <v>#VALUE!</v>
      </c>
      <c r="M128" s="89"/>
    </row>
    <row r="129" spans="1:13" ht="12.75" customHeight="1">
      <c r="A129" s="187" t="s">
        <v>611</v>
      </c>
      <c r="B129" s="85">
        <v>2</v>
      </c>
      <c r="C129" s="188" t="s">
        <v>248</v>
      </c>
      <c r="D129" s="86"/>
      <c r="E129" s="85">
        <f t="shared" si="25"/>
        <v>0</v>
      </c>
      <c r="F129" s="86"/>
      <c r="G129" s="85">
        <f t="shared" si="31"/>
        <v>0</v>
      </c>
      <c r="H129" s="85">
        <f t="shared" si="32"/>
        <v>0</v>
      </c>
      <c r="I129" s="85">
        <f t="shared" si="33"/>
        <v>0</v>
      </c>
      <c r="J129" s="94" t="e">
        <f t="shared" si="34"/>
        <v>#VALUE!</v>
      </c>
      <c r="K129" s="189" t="str">
        <f t="shared" si="24"/>
        <v>XX</v>
      </c>
      <c r="L129" s="85" t="e">
        <f t="shared" si="35"/>
        <v>#VALUE!</v>
      </c>
      <c r="M129" s="89"/>
    </row>
    <row r="130" spans="1:13" ht="12.75" customHeight="1">
      <c r="A130" s="187" t="s">
        <v>612</v>
      </c>
      <c r="B130" s="85">
        <v>2</v>
      </c>
      <c r="C130" s="188" t="s">
        <v>248</v>
      </c>
      <c r="D130" s="86"/>
      <c r="E130" s="85">
        <f t="shared" si="25"/>
        <v>0</v>
      </c>
      <c r="F130" s="86"/>
      <c r="G130" s="85">
        <f t="shared" si="31"/>
        <v>0</v>
      </c>
      <c r="H130" s="85">
        <f t="shared" si="32"/>
        <v>0</v>
      </c>
      <c r="I130" s="85">
        <f t="shared" si="33"/>
        <v>0</v>
      </c>
      <c r="J130" s="94" t="e">
        <f t="shared" si="34"/>
        <v>#VALUE!</v>
      </c>
      <c r="K130" s="189" t="str">
        <f t="shared" si="24"/>
        <v>XX</v>
      </c>
      <c r="L130" s="85" t="e">
        <f t="shared" si="35"/>
        <v>#VALUE!</v>
      </c>
      <c r="M130" s="89"/>
    </row>
    <row r="131" spans="1:13" ht="12.75" customHeight="1">
      <c r="A131" s="183" t="s">
        <v>1178</v>
      </c>
      <c r="B131" s="85"/>
      <c r="C131" s="188"/>
      <c r="D131" s="86"/>
      <c r="E131" s="85">
        <f t="shared" si="25"/>
        <v>0</v>
      </c>
      <c r="F131" s="86"/>
      <c r="G131" s="85">
        <f t="shared" si="31"/>
        <v>0</v>
      </c>
      <c r="H131" s="85">
        <f t="shared" si="32"/>
        <v>0</v>
      </c>
      <c r="I131" s="85">
        <f t="shared" si="33"/>
        <v>0</v>
      </c>
      <c r="J131" s="94" t="e">
        <f t="shared" si="34"/>
        <v>#VALUE!</v>
      </c>
      <c r="K131" s="189" t="str">
        <f t="shared" si="24"/>
        <v>XX</v>
      </c>
      <c r="L131" s="85" t="e">
        <f t="shared" si="35"/>
        <v>#VALUE!</v>
      </c>
      <c r="M131" s="89"/>
    </row>
    <row r="132" spans="1:13" ht="12.75" customHeight="1">
      <c r="A132" s="187" t="s">
        <v>613</v>
      </c>
      <c r="B132" s="85">
        <v>1</v>
      </c>
      <c r="C132" s="188" t="s">
        <v>248</v>
      </c>
      <c r="D132" s="86"/>
      <c r="E132" s="85">
        <f t="shared" si="25"/>
        <v>0</v>
      </c>
      <c r="F132" s="86"/>
      <c r="G132" s="85">
        <f t="shared" si="31"/>
        <v>0</v>
      </c>
      <c r="H132" s="85">
        <f t="shared" si="32"/>
        <v>0</v>
      </c>
      <c r="I132" s="85">
        <f t="shared" si="33"/>
        <v>0</v>
      </c>
      <c r="J132" s="94" t="e">
        <f t="shared" si="34"/>
        <v>#VALUE!</v>
      </c>
      <c r="K132" s="189" t="str">
        <f t="shared" si="24"/>
        <v>XX</v>
      </c>
      <c r="L132" s="85" t="e">
        <f t="shared" si="35"/>
        <v>#VALUE!</v>
      </c>
      <c r="M132" s="89"/>
    </row>
    <row r="133" spans="1:13" ht="12.75" customHeight="1">
      <c r="A133" s="183" t="s">
        <v>401</v>
      </c>
      <c r="B133" s="85"/>
      <c r="C133" s="188"/>
      <c r="D133" s="86"/>
      <c r="E133" s="85">
        <f t="shared" si="25"/>
        <v>0</v>
      </c>
      <c r="F133" s="86"/>
      <c r="G133" s="85">
        <f t="shared" si="31"/>
        <v>0</v>
      </c>
      <c r="H133" s="85">
        <f t="shared" si="32"/>
        <v>0</v>
      </c>
      <c r="I133" s="85">
        <f t="shared" si="33"/>
        <v>0</v>
      </c>
      <c r="J133" s="94" t="e">
        <f t="shared" si="34"/>
        <v>#VALUE!</v>
      </c>
      <c r="K133" s="189" t="str">
        <f t="shared" si="24"/>
        <v>XX</v>
      </c>
      <c r="L133" s="85" t="e">
        <f t="shared" si="35"/>
        <v>#VALUE!</v>
      </c>
      <c r="M133" s="89"/>
    </row>
    <row r="134" spans="1:13" ht="12.75" customHeight="1">
      <c r="A134" s="183" t="s">
        <v>402</v>
      </c>
      <c r="B134" s="184"/>
      <c r="C134" s="185"/>
      <c r="D134" s="232"/>
      <c r="E134" s="85">
        <f t="shared" si="25"/>
        <v>0</v>
      </c>
      <c r="F134" s="232"/>
      <c r="G134" s="85">
        <f t="shared" si="31"/>
        <v>0</v>
      </c>
      <c r="H134" s="85">
        <f t="shared" si="32"/>
        <v>0</v>
      </c>
      <c r="I134" s="85">
        <f t="shared" si="33"/>
        <v>0</v>
      </c>
      <c r="J134" s="94" t="e">
        <f t="shared" si="34"/>
        <v>#VALUE!</v>
      </c>
      <c r="K134" s="189" t="str">
        <f t="shared" si="24"/>
        <v>XX</v>
      </c>
      <c r="L134" s="85" t="e">
        <f t="shared" si="35"/>
        <v>#VALUE!</v>
      </c>
      <c r="M134" s="89"/>
    </row>
    <row r="135" spans="1:13" ht="12.75" customHeight="1">
      <c r="A135" s="187" t="s">
        <v>118</v>
      </c>
      <c r="B135" s="85">
        <v>183.2</v>
      </c>
      <c r="C135" s="188" t="s">
        <v>243</v>
      </c>
      <c r="D135" s="86"/>
      <c r="E135" s="85">
        <f t="shared" si="25"/>
        <v>0</v>
      </c>
      <c r="F135" s="86"/>
      <c r="G135" s="85">
        <f t="shared" si="31"/>
        <v>0</v>
      </c>
      <c r="H135" s="85">
        <f t="shared" si="32"/>
        <v>0</v>
      </c>
      <c r="I135" s="85">
        <f t="shared" si="33"/>
        <v>0</v>
      </c>
      <c r="J135" s="94" t="e">
        <f t="shared" si="34"/>
        <v>#VALUE!</v>
      </c>
      <c r="K135" s="189" t="str">
        <f t="shared" si="24"/>
        <v>XX</v>
      </c>
      <c r="L135" s="85" t="e">
        <f t="shared" si="35"/>
        <v>#VALUE!</v>
      </c>
      <c r="M135" s="89"/>
    </row>
    <row r="136" spans="1:13" ht="12.75" customHeight="1">
      <c r="A136" s="187" t="s">
        <v>514</v>
      </c>
      <c r="B136" s="85">
        <v>119.4</v>
      </c>
      <c r="C136" s="188" t="s">
        <v>243</v>
      </c>
      <c r="D136" s="86"/>
      <c r="E136" s="85">
        <f t="shared" si="25"/>
        <v>0</v>
      </c>
      <c r="F136" s="86"/>
      <c r="G136" s="85">
        <f t="shared" si="31"/>
        <v>0</v>
      </c>
      <c r="H136" s="85">
        <f t="shared" si="32"/>
        <v>0</v>
      </c>
      <c r="I136" s="85">
        <f t="shared" si="33"/>
        <v>0</v>
      </c>
      <c r="J136" s="94" t="e">
        <f t="shared" si="34"/>
        <v>#VALUE!</v>
      </c>
      <c r="K136" s="189" t="str">
        <f t="shared" si="24"/>
        <v>XX</v>
      </c>
      <c r="L136" s="85" t="e">
        <f t="shared" si="35"/>
        <v>#VALUE!</v>
      </c>
      <c r="M136" s="89"/>
    </row>
    <row r="137" spans="1:13" ht="12.75" customHeight="1">
      <c r="A137" s="183" t="s">
        <v>404</v>
      </c>
      <c r="B137" s="184"/>
      <c r="C137" s="185"/>
      <c r="D137" s="232"/>
      <c r="E137" s="85">
        <f t="shared" si="25"/>
        <v>0</v>
      </c>
      <c r="F137" s="232"/>
      <c r="G137" s="85">
        <f t="shared" si="31"/>
        <v>0</v>
      </c>
      <c r="H137" s="85">
        <f t="shared" si="32"/>
        <v>0</v>
      </c>
      <c r="I137" s="85">
        <f t="shared" si="33"/>
        <v>0</v>
      </c>
      <c r="J137" s="94" t="e">
        <f t="shared" si="34"/>
        <v>#VALUE!</v>
      </c>
      <c r="K137" s="189" t="str">
        <f t="shared" si="24"/>
        <v>XX</v>
      </c>
      <c r="L137" s="85" t="e">
        <f t="shared" si="35"/>
        <v>#VALUE!</v>
      </c>
      <c r="M137" s="89"/>
    </row>
    <row r="138" spans="1:13" ht="12.75" customHeight="1">
      <c r="A138" s="187" t="s">
        <v>405</v>
      </c>
      <c r="B138" s="85">
        <v>24</v>
      </c>
      <c r="C138" s="188" t="s">
        <v>248</v>
      </c>
      <c r="D138" s="86"/>
      <c r="E138" s="85">
        <f t="shared" si="25"/>
        <v>0</v>
      </c>
      <c r="F138" s="86"/>
      <c r="G138" s="85">
        <f t="shared" si="31"/>
        <v>0</v>
      </c>
      <c r="H138" s="85">
        <f t="shared" si="32"/>
        <v>0</v>
      </c>
      <c r="I138" s="85">
        <f t="shared" si="33"/>
        <v>0</v>
      </c>
      <c r="J138" s="94" t="e">
        <f t="shared" si="34"/>
        <v>#VALUE!</v>
      </c>
      <c r="K138" s="189" t="str">
        <f t="shared" si="24"/>
        <v>XX</v>
      </c>
      <c r="L138" s="85" t="e">
        <f t="shared" si="35"/>
        <v>#VALUE!</v>
      </c>
      <c r="M138" s="89"/>
    </row>
    <row r="139" spans="1:13" ht="12.75" customHeight="1">
      <c r="A139" s="183" t="s">
        <v>119</v>
      </c>
      <c r="B139" s="85"/>
      <c r="C139" s="188"/>
      <c r="D139" s="86"/>
      <c r="E139" s="85">
        <f t="shared" si="25"/>
        <v>0</v>
      </c>
      <c r="F139" s="86"/>
      <c r="G139" s="85">
        <f t="shared" si="31"/>
        <v>0</v>
      </c>
      <c r="H139" s="85">
        <f t="shared" si="32"/>
        <v>0</v>
      </c>
      <c r="I139" s="85">
        <f t="shared" si="33"/>
        <v>0</v>
      </c>
      <c r="J139" s="94" t="e">
        <f t="shared" si="34"/>
        <v>#VALUE!</v>
      </c>
      <c r="K139" s="189" t="str">
        <f t="shared" si="24"/>
        <v>XX</v>
      </c>
      <c r="L139" s="85" t="e">
        <f t="shared" si="35"/>
        <v>#VALUE!</v>
      </c>
      <c r="M139" s="89"/>
    </row>
    <row r="140" spans="1:13" ht="12.75" customHeight="1">
      <c r="A140" s="187" t="s">
        <v>120</v>
      </c>
      <c r="B140" s="85">
        <v>1</v>
      </c>
      <c r="C140" s="188" t="s">
        <v>248</v>
      </c>
      <c r="D140" s="86"/>
      <c r="E140" s="85">
        <f t="shared" si="25"/>
        <v>0</v>
      </c>
      <c r="F140" s="86"/>
      <c r="G140" s="85">
        <f t="shared" si="31"/>
        <v>0</v>
      </c>
      <c r="H140" s="85">
        <f t="shared" si="32"/>
        <v>0</v>
      </c>
      <c r="I140" s="85">
        <f t="shared" si="33"/>
        <v>0</v>
      </c>
      <c r="J140" s="94" t="e">
        <f t="shared" si="34"/>
        <v>#VALUE!</v>
      </c>
      <c r="K140" s="189" t="str">
        <f t="shared" si="24"/>
        <v>XX</v>
      </c>
      <c r="L140" s="85" t="e">
        <f t="shared" si="35"/>
        <v>#VALUE!</v>
      </c>
      <c r="M140" s="89"/>
    </row>
    <row r="141" spans="1:13" ht="12.75" customHeight="1">
      <c r="A141" s="183" t="s">
        <v>121</v>
      </c>
      <c r="B141" s="85"/>
      <c r="C141" s="188"/>
      <c r="D141" s="86"/>
      <c r="E141" s="85">
        <f t="shared" si="25"/>
        <v>0</v>
      </c>
      <c r="F141" s="86"/>
      <c r="G141" s="85">
        <f t="shared" si="31"/>
        <v>0</v>
      </c>
      <c r="H141" s="85">
        <f t="shared" si="32"/>
        <v>0</v>
      </c>
      <c r="I141" s="85">
        <f t="shared" si="33"/>
        <v>0</v>
      </c>
      <c r="J141" s="94" t="e">
        <f t="shared" si="34"/>
        <v>#VALUE!</v>
      </c>
      <c r="K141" s="189" t="str">
        <f t="shared" si="24"/>
        <v>XX</v>
      </c>
      <c r="L141" s="85" t="e">
        <f t="shared" si="35"/>
        <v>#VALUE!</v>
      </c>
      <c r="M141" s="89"/>
    </row>
    <row r="142" spans="1:13" ht="12.75" customHeight="1">
      <c r="A142" s="187" t="s">
        <v>614</v>
      </c>
      <c r="B142" s="85">
        <v>2</v>
      </c>
      <c r="C142" s="188" t="s">
        <v>248</v>
      </c>
      <c r="D142" s="86"/>
      <c r="E142" s="85">
        <f t="shared" si="25"/>
        <v>0</v>
      </c>
      <c r="F142" s="86"/>
      <c r="G142" s="85">
        <f t="shared" si="31"/>
        <v>0</v>
      </c>
      <c r="H142" s="85">
        <f t="shared" si="32"/>
        <v>0</v>
      </c>
      <c r="I142" s="85">
        <f t="shared" si="33"/>
        <v>0</v>
      </c>
      <c r="J142" s="94" t="e">
        <f t="shared" si="34"/>
        <v>#VALUE!</v>
      </c>
      <c r="K142" s="189" t="str">
        <f t="shared" si="24"/>
        <v>XX</v>
      </c>
      <c r="L142" s="85" t="e">
        <f t="shared" si="35"/>
        <v>#VALUE!</v>
      </c>
      <c r="M142" s="89"/>
    </row>
    <row r="143" spans="1:13" ht="12.75" customHeight="1">
      <c r="A143" s="183" t="s">
        <v>409</v>
      </c>
      <c r="B143" s="85"/>
      <c r="C143" s="188"/>
      <c r="D143" s="86"/>
      <c r="E143" s="85">
        <f t="shared" si="25"/>
        <v>0</v>
      </c>
      <c r="F143" s="86"/>
      <c r="G143" s="85">
        <f t="shared" si="31"/>
        <v>0</v>
      </c>
      <c r="H143" s="85">
        <f t="shared" si="32"/>
        <v>0</v>
      </c>
      <c r="I143" s="85">
        <f t="shared" si="33"/>
        <v>0</v>
      </c>
      <c r="J143" s="94" t="e">
        <f t="shared" si="34"/>
        <v>#VALUE!</v>
      </c>
      <c r="K143" s="189" t="str">
        <f t="shared" si="24"/>
        <v>XX</v>
      </c>
      <c r="L143" s="85" t="e">
        <f t="shared" si="35"/>
        <v>#VALUE!</v>
      </c>
      <c r="M143" s="89"/>
    </row>
    <row r="144" spans="1:13" ht="12.75" customHeight="1">
      <c r="A144" s="183" t="s">
        <v>410</v>
      </c>
      <c r="B144" s="184"/>
      <c r="C144" s="185"/>
      <c r="D144" s="232"/>
      <c r="E144" s="85">
        <f t="shared" si="25"/>
        <v>0</v>
      </c>
      <c r="F144" s="232"/>
      <c r="G144" s="85">
        <f t="shared" si="31"/>
        <v>0</v>
      </c>
      <c r="H144" s="85">
        <f t="shared" si="32"/>
        <v>0</v>
      </c>
      <c r="I144" s="85">
        <f t="shared" si="33"/>
        <v>0</v>
      </c>
      <c r="J144" s="94" t="e">
        <f t="shared" si="34"/>
        <v>#VALUE!</v>
      </c>
      <c r="K144" s="189" t="str">
        <f t="shared" si="24"/>
        <v>XX</v>
      </c>
      <c r="L144" s="85" t="e">
        <f t="shared" si="35"/>
        <v>#VALUE!</v>
      </c>
      <c r="M144" s="89"/>
    </row>
    <row r="145" spans="1:13" ht="12.75" customHeight="1">
      <c r="A145" s="187" t="s">
        <v>615</v>
      </c>
      <c r="B145" s="85">
        <v>80.2</v>
      </c>
      <c r="C145" s="188" t="s">
        <v>243</v>
      </c>
      <c r="D145" s="86"/>
      <c r="E145" s="85">
        <f t="shared" si="25"/>
        <v>0</v>
      </c>
      <c r="F145" s="86"/>
      <c r="G145" s="85">
        <f t="shared" si="31"/>
        <v>0</v>
      </c>
      <c r="H145" s="85">
        <f t="shared" si="32"/>
        <v>0</v>
      </c>
      <c r="I145" s="85">
        <f t="shared" si="33"/>
        <v>0</v>
      </c>
      <c r="J145" s="94" t="e">
        <f t="shared" si="34"/>
        <v>#VALUE!</v>
      </c>
      <c r="K145" s="189" t="str">
        <f t="shared" si="24"/>
        <v>XX</v>
      </c>
      <c r="L145" s="85" t="e">
        <f t="shared" si="35"/>
        <v>#VALUE!</v>
      </c>
      <c r="M145" s="89"/>
    </row>
    <row r="146" spans="1:13" ht="12.75" customHeight="1">
      <c r="A146" s="187" t="s">
        <v>616</v>
      </c>
      <c r="B146" s="85">
        <v>231.3</v>
      </c>
      <c r="C146" s="188" t="s">
        <v>243</v>
      </c>
      <c r="D146" s="86"/>
      <c r="E146" s="85">
        <f t="shared" si="25"/>
        <v>0</v>
      </c>
      <c r="F146" s="86"/>
      <c r="G146" s="85">
        <f t="shared" si="31"/>
        <v>0</v>
      </c>
      <c r="H146" s="85">
        <f t="shared" si="32"/>
        <v>0</v>
      </c>
      <c r="I146" s="85">
        <f t="shared" si="33"/>
        <v>0</v>
      </c>
      <c r="J146" s="94" t="e">
        <f t="shared" si="34"/>
        <v>#VALUE!</v>
      </c>
      <c r="K146" s="189" t="str">
        <f t="shared" si="24"/>
        <v>XX</v>
      </c>
      <c r="L146" s="85" t="e">
        <f t="shared" si="35"/>
        <v>#VALUE!</v>
      </c>
      <c r="M146" s="89"/>
    </row>
    <row r="147" spans="1:13" ht="12.75" customHeight="1">
      <c r="A147" s="187" t="s">
        <v>617</v>
      </c>
      <c r="B147" s="85">
        <v>174.2</v>
      </c>
      <c r="C147" s="188" t="s">
        <v>243</v>
      </c>
      <c r="D147" s="86"/>
      <c r="E147" s="85">
        <f t="shared" si="25"/>
        <v>0</v>
      </c>
      <c r="F147" s="86"/>
      <c r="G147" s="85">
        <f t="shared" si="31"/>
        <v>0</v>
      </c>
      <c r="H147" s="85">
        <f t="shared" si="32"/>
        <v>0</v>
      </c>
      <c r="I147" s="85">
        <f t="shared" si="33"/>
        <v>0</v>
      </c>
      <c r="J147" s="94" t="e">
        <f t="shared" si="34"/>
        <v>#VALUE!</v>
      </c>
      <c r="K147" s="189" t="str">
        <f t="shared" si="24"/>
        <v>XX</v>
      </c>
      <c r="L147" s="85" t="e">
        <f t="shared" si="35"/>
        <v>#VALUE!</v>
      </c>
      <c r="M147" s="89"/>
    </row>
    <row r="148" spans="1:13" ht="12.75" customHeight="1">
      <c r="A148" s="187" t="s">
        <v>618</v>
      </c>
      <c r="B148" s="85">
        <v>180.3</v>
      </c>
      <c r="C148" s="188" t="s">
        <v>243</v>
      </c>
      <c r="D148" s="86"/>
      <c r="E148" s="85">
        <f t="shared" si="25"/>
        <v>0</v>
      </c>
      <c r="F148" s="86"/>
      <c r="G148" s="85">
        <f t="shared" si="31"/>
        <v>0</v>
      </c>
      <c r="H148" s="85">
        <f t="shared" si="32"/>
        <v>0</v>
      </c>
      <c r="I148" s="85">
        <f t="shared" si="33"/>
        <v>0</v>
      </c>
      <c r="J148" s="94" t="e">
        <f t="shared" si="34"/>
        <v>#VALUE!</v>
      </c>
      <c r="K148" s="189" t="str">
        <f t="shared" si="24"/>
        <v>XX</v>
      </c>
      <c r="L148" s="85" t="e">
        <f t="shared" si="35"/>
        <v>#VALUE!</v>
      </c>
      <c r="M148" s="89"/>
    </row>
    <row r="149" spans="1:13" ht="12.75" customHeight="1">
      <c r="A149" s="187" t="s">
        <v>619</v>
      </c>
      <c r="B149" s="85">
        <v>6</v>
      </c>
      <c r="C149" s="188" t="s">
        <v>243</v>
      </c>
      <c r="D149" s="86"/>
      <c r="E149" s="85">
        <f t="shared" si="25"/>
        <v>0</v>
      </c>
      <c r="F149" s="86"/>
      <c r="G149" s="85">
        <f t="shared" si="31"/>
        <v>0</v>
      </c>
      <c r="H149" s="85">
        <f t="shared" si="32"/>
        <v>0</v>
      </c>
      <c r="I149" s="85">
        <f t="shared" si="33"/>
        <v>0</v>
      </c>
      <c r="J149" s="94" t="e">
        <f t="shared" si="34"/>
        <v>#VALUE!</v>
      </c>
      <c r="K149" s="189" t="str">
        <f t="shared" si="24"/>
        <v>XX</v>
      </c>
      <c r="L149" s="85" t="e">
        <f t="shared" si="35"/>
        <v>#VALUE!</v>
      </c>
      <c r="M149" s="89"/>
    </row>
    <row r="150" spans="1:13" ht="12.75" customHeight="1">
      <c r="A150" s="187" t="s">
        <v>620</v>
      </c>
      <c r="B150" s="85">
        <v>108.7</v>
      </c>
      <c r="C150" s="188" t="s">
        <v>243</v>
      </c>
      <c r="D150" s="86"/>
      <c r="E150" s="85">
        <f t="shared" si="25"/>
        <v>0</v>
      </c>
      <c r="F150" s="86"/>
      <c r="G150" s="85">
        <f t="shared" si="31"/>
        <v>0</v>
      </c>
      <c r="H150" s="85">
        <f t="shared" si="32"/>
        <v>0</v>
      </c>
      <c r="I150" s="85">
        <f t="shared" si="33"/>
        <v>0</v>
      </c>
      <c r="J150" s="94" t="e">
        <f t="shared" si="34"/>
        <v>#VALUE!</v>
      </c>
      <c r="K150" s="189" t="str">
        <f t="shared" ref="K150:K213" si="36">$K$12</f>
        <v>XX</v>
      </c>
      <c r="L150" s="85" t="e">
        <f t="shared" si="35"/>
        <v>#VALUE!</v>
      </c>
      <c r="M150" s="89"/>
    </row>
    <row r="151" spans="1:13" ht="12.75" customHeight="1">
      <c r="A151" s="187" t="s">
        <v>1076</v>
      </c>
      <c r="B151" s="85">
        <v>5</v>
      </c>
      <c r="C151" s="188" t="s">
        <v>243</v>
      </c>
      <c r="D151" s="86"/>
      <c r="E151" s="85">
        <f t="shared" si="25"/>
        <v>0</v>
      </c>
      <c r="F151" s="86"/>
      <c r="G151" s="85">
        <f t="shared" si="31"/>
        <v>0</v>
      </c>
      <c r="H151" s="85">
        <f t="shared" si="32"/>
        <v>0</v>
      </c>
      <c r="I151" s="85">
        <f t="shared" si="33"/>
        <v>0</v>
      </c>
      <c r="J151" s="94" t="e">
        <f t="shared" si="34"/>
        <v>#VALUE!</v>
      </c>
      <c r="K151" s="189" t="str">
        <f t="shared" si="36"/>
        <v>XX</v>
      </c>
      <c r="L151" s="85" t="e">
        <f t="shared" si="35"/>
        <v>#VALUE!</v>
      </c>
      <c r="M151" s="89"/>
    </row>
    <row r="152" spans="1:13" ht="12.75" customHeight="1">
      <c r="A152" s="183" t="s">
        <v>26</v>
      </c>
      <c r="B152" s="85"/>
      <c r="C152" s="188"/>
      <c r="D152" s="86"/>
      <c r="E152" s="85">
        <f t="shared" si="25"/>
        <v>0</v>
      </c>
      <c r="F152" s="86"/>
      <c r="G152" s="85">
        <f t="shared" si="31"/>
        <v>0</v>
      </c>
      <c r="H152" s="85">
        <f t="shared" si="32"/>
        <v>0</v>
      </c>
      <c r="I152" s="85">
        <f t="shared" si="33"/>
        <v>0</v>
      </c>
      <c r="J152" s="94" t="e">
        <f t="shared" si="34"/>
        <v>#VALUE!</v>
      </c>
      <c r="K152" s="189" t="str">
        <f t="shared" si="36"/>
        <v>XX</v>
      </c>
      <c r="L152" s="85" t="e">
        <f t="shared" si="35"/>
        <v>#VALUE!</v>
      </c>
      <c r="M152" s="89"/>
    </row>
    <row r="153" spans="1:13" ht="12.75" customHeight="1">
      <c r="A153" s="187" t="s">
        <v>412</v>
      </c>
      <c r="B153" s="85">
        <v>21</v>
      </c>
      <c r="C153" s="188" t="s">
        <v>248</v>
      </c>
      <c r="D153" s="86"/>
      <c r="E153" s="85">
        <f t="shared" si="25"/>
        <v>0</v>
      </c>
      <c r="F153" s="86"/>
      <c r="G153" s="85">
        <f t="shared" si="31"/>
        <v>0</v>
      </c>
      <c r="H153" s="85">
        <f t="shared" si="32"/>
        <v>0</v>
      </c>
      <c r="I153" s="85">
        <f t="shared" si="33"/>
        <v>0</v>
      </c>
      <c r="J153" s="94" t="e">
        <f t="shared" si="34"/>
        <v>#VALUE!</v>
      </c>
      <c r="K153" s="189" t="str">
        <f t="shared" si="36"/>
        <v>XX</v>
      </c>
      <c r="L153" s="85" t="e">
        <f t="shared" si="35"/>
        <v>#VALUE!</v>
      </c>
      <c r="M153" s="89"/>
    </row>
    <row r="154" spans="1:13" ht="12.75" customHeight="1">
      <c r="A154" s="183" t="s">
        <v>515</v>
      </c>
      <c r="B154" s="85"/>
      <c r="C154" s="188"/>
      <c r="D154" s="86"/>
      <c r="E154" s="85">
        <f t="shared" si="25"/>
        <v>0</v>
      </c>
      <c r="F154" s="86"/>
      <c r="G154" s="85">
        <f t="shared" si="31"/>
        <v>0</v>
      </c>
      <c r="H154" s="85">
        <f t="shared" si="32"/>
        <v>0</v>
      </c>
      <c r="I154" s="85">
        <f t="shared" si="33"/>
        <v>0</v>
      </c>
      <c r="J154" s="94" t="e">
        <f t="shared" si="34"/>
        <v>#VALUE!</v>
      </c>
      <c r="K154" s="189" t="str">
        <f t="shared" si="36"/>
        <v>XX</v>
      </c>
      <c r="L154" s="85" t="e">
        <f t="shared" si="35"/>
        <v>#VALUE!</v>
      </c>
      <c r="M154" s="89"/>
    </row>
    <row r="155" spans="1:13" ht="12.75" customHeight="1">
      <c r="A155" s="187" t="s">
        <v>516</v>
      </c>
      <c r="B155" s="85">
        <v>44</v>
      </c>
      <c r="C155" s="188" t="s">
        <v>248</v>
      </c>
      <c r="D155" s="86"/>
      <c r="E155" s="85">
        <f t="shared" si="25"/>
        <v>0</v>
      </c>
      <c r="F155" s="86"/>
      <c r="G155" s="85">
        <f t="shared" si="31"/>
        <v>0</v>
      </c>
      <c r="H155" s="85">
        <f t="shared" si="32"/>
        <v>0</v>
      </c>
      <c r="I155" s="85">
        <f t="shared" si="33"/>
        <v>0</v>
      </c>
      <c r="J155" s="94" t="e">
        <f t="shared" si="34"/>
        <v>#VALUE!</v>
      </c>
      <c r="K155" s="189" t="str">
        <f t="shared" si="36"/>
        <v>XX</v>
      </c>
      <c r="L155" s="85" t="e">
        <f t="shared" si="35"/>
        <v>#VALUE!</v>
      </c>
      <c r="M155" s="89"/>
    </row>
    <row r="156" spans="1:13" ht="12.75" customHeight="1">
      <c r="A156" s="183" t="s">
        <v>517</v>
      </c>
      <c r="B156" s="85"/>
      <c r="C156" s="188"/>
      <c r="D156" s="86"/>
      <c r="E156" s="85">
        <f t="shared" si="25"/>
        <v>0</v>
      </c>
      <c r="F156" s="86"/>
      <c r="G156" s="85">
        <f t="shared" si="31"/>
        <v>0</v>
      </c>
      <c r="H156" s="85">
        <f t="shared" si="32"/>
        <v>0</v>
      </c>
      <c r="I156" s="85">
        <f t="shared" si="33"/>
        <v>0</v>
      </c>
      <c r="J156" s="94" t="e">
        <f t="shared" si="34"/>
        <v>#VALUE!</v>
      </c>
      <c r="K156" s="189" t="str">
        <f t="shared" si="36"/>
        <v>XX</v>
      </c>
      <c r="L156" s="85" t="e">
        <f t="shared" si="35"/>
        <v>#VALUE!</v>
      </c>
      <c r="M156" s="89"/>
    </row>
    <row r="157" spans="1:13" ht="12.75" customHeight="1">
      <c r="A157" s="187" t="s">
        <v>621</v>
      </c>
      <c r="B157" s="85">
        <v>1</v>
      </c>
      <c r="C157" s="188" t="s">
        <v>248</v>
      </c>
      <c r="D157" s="86"/>
      <c r="E157" s="85">
        <f t="shared" si="25"/>
        <v>0</v>
      </c>
      <c r="F157" s="86"/>
      <c r="G157" s="85">
        <f t="shared" si="31"/>
        <v>0</v>
      </c>
      <c r="H157" s="85">
        <f t="shared" si="32"/>
        <v>0</v>
      </c>
      <c r="I157" s="85">
        <f t="shared" si="33"/>
        <v>0</v>
      </c>
      <c r="J157" s="94" t="e">
        <f t="shared" si="34"/>
        <v>#VALUE!</v>
      </c>
      <c r="K157" s="189" t="str">
        <f t="shared" si="36"/>
        <v>XX</v>
      </c>
      <c r="L157" s="85" t="e">
        <f t="shared" si="35"/>
        <v>#VALUE!</v>
      </c>
      <c r="M157" s="89"/>
    </row>
    <row r="158" spans="1:13" ht="12.75" customHeight="1">
      <c r="A158" s="187" t="s">
        <v>622</v>
      </c>
      <c r="B158" s="85">
        <v>1</v>
      </c>
      <c r="C158" s="188" t="s">
        <v>248</v>
      </c>
      <c r="D158" s="86"/>
      <c r="E158" s="85">
        <f t="shared" si="25"/>
        <v>0</v>
      </c>
      <c r="F158" s="86"/>
      <c r="G158" s="85">
        <f t="shared" si="31"/>
        <v>0</v>
      </c>
      <c r="H158" s="85">
        <f t="shared" si="32"/>
        <v>0</v>
      </c>
      <c r="I158" s="85">
        <f t="shared" si="33"/>
        <v>0</v>
      </c>
      <c r="J158" s="94" t="e">
        <f t="shared" si="34"/>
        <v>#VALUE!</v>
      </c>
      <c r="K158" s="189" t="str">
        <f t="shared" si="36"/>
        <v>XX</v>
      </c>
      <c r="L158" s="85" t="e">
        <f t="shared" si="35"/>
        <v>#VALUE!</v>
      </c>
      <c r="M158" s="89"/>
    </row>
    <row r="159" spans="1:13" ht="15" customHeight="1">
      <c r="A159" s="212" t="s">
        <v>196</v>
      </c>
      <c r="B159" s="213"/>
      <c r="C159" s="214"/>
      <c r="D159" s="240"/>
      <c r="E159" s="98"/>
      <c r="F159" s="240"/>
      <c r="G159" s="98"/>
      <c r="H159" s="98"/>
      <c r="I159" s="98"/>
      <c r="J159" s="103"/>
      <c r="K159" s="215"/>
      <c r="L159" s="98"/>
      <c r="M159" s="88" t="e">
        <f>SUM(L160:L175)</f>
        <v>#VALUE!</v>
      </c>
    </row>
    <row r="160" spans="1:13" ht="12.75" customHeight="1">
      <c r="A160" s="183" t="s">
        <v>430</v>
      </c>
      <c r="B160" s="85"/>
      <c r="C160" s="188"/>
      <c r="D160" s="86"/>
      <c r="E160" s="85">
        <f t="shared" ref="E160:E223" si="37">D160*B160</f>
        <v>0</v>
      </c>
      <c r="F160" s="86"/>
      <c r="G160" s="85">
        <f t="shared" ref="G160:G175" si="38">F160*B160</f>
        <v>0</v>
      </c>
      <c r="H160" s="85">
        <f t="shared" ref="H160:H175" si="39">+D160+F160</f>
        <v>0</v>
      </c>
      <c r="I160" s="85">
        <f t="shared" ref="I160:I175" si="40">E160+G160</f>
        <v>0</v>
      </c>
      <c r="J160" s="94" t="e">
        <f t="shared" ref="J160:J175" si="41">K160*I160</f>
        <v>#VALUE!</v>
      </c>
      <c r="K160" s="189" t="str">
        <f t="shared" si="36"/>
        <v>XX</v>
      </c>
      <c r="L160" s="85" t="e">
        <f t="shared" ref="L160:L175" si="42">I160+J160</f>
        <v>#VALUE!</v>
      </c>
      <c r="M160" s="89"/>
    </row>
    <row r="161" spans="1:13" ht="12.75" customHeight="1">
      <c r="A161" s="183" t="s">
        <v>431</v>
      </c>
      <c r="B161" s="85"/>
      <c r="C161" s="188"/>
      <c r="D161" s="86"/>
      <c r="E161" s="85">
        <f t="shared" si="37"/>
        <v>0</v>
      </c>
      <c r="F161" s="86"/>
      <c r="G161" s="85">
        <f t="shared" si="38"/>
        <v>0</v>
      </c>
      <c r="H161" s="85">
        <f t="shared" si="39"/>
        <v>0</v>
      </c>
      <c r="I161" s="85">
        <f t="shared" si="40"/>
        <v>0</v>
      </c>
      <c r="J161" s="94" t="e">
        <f t="shared" si="41"/>
        <v>#VALUE!</v>
      </c>
      <c r="K161" s="189" t="str">
        <f t="shared" si="36"/>
        <v>XX</v>
      </c>
      <c r="L161" s="85" t="e">
        <f t="shared" si="42"/>
        <v>#VALUE!</v>
      </c>
      <c r="M161" s="89"/>
    </row>
    <row r="162" spans="1:13" ht="15" customHeight="1">
      <c r="A162" s="187" t="s">
        <v>623</v>
      </c>
      <c r="B162" s="85">
        <v>1</v>
      </c>
      <c r="C162" s="188" t="s">
        <v>248</v>
      </c>
      <c r="D162" s="86"/>
      <c r="E162" s="85">
        <f t="shared" si="37"/>
        <v>0</v>
      </c>
      <c r="F162" s="86"/>
      <c r="G162" s="85">
        <f t="shared" si="38"/>
        <v>0</v>
      </c>
      <c r="H162" s="85">
        <f t="shared" si="39"/>
        <v>0</v>
      </c>
      <c r="I162" s="85">
        <f t="shared" si="40"/>
        <v>0</v>
      </c>
      <c r="J162" s="94" t="e">
        <f t="shared" si="41"/>
        <v>#VALUE!</v>
      </c>
      <c r="K162" s="189" t="str">
        <f t="shared" si="36"/>
        <v>XX</v>
      </c>
      <c r="L162" s="85" t="e">
        <f t="shared" si="42"/>
        <v>#VALUE!</v>
      </c>
      <c r="M162" s="89"/>
    </row>
    <row r="163" spans="1:13" ht="12.75" customHeight="1">
      <c r="A163" s="187" t="s">
        <v>624</v>
      </c>
      <c r="B163" s="85">
        <v>1</v>
      </c>
      <c r="C163" s="188" t="s">
        <v>248</v>
      </c>
      <c r="D163" s="86"/>
      <c r="E163" s="85">
        <f t="shared" si="37"/>
        <v>0</v>
      </c>
      <c r="F163" s="86"/>
      <c r="G163" s="85">
        <f t="shared" si="38"/>
        <v>0</v>
      </c>
      <c r="H163" s="85">
        <f t="shared" si="39"/>
        <v>0</v>
      </c>
      <c r="I163" s="85">
        <f t="shared" si="40"/>
        <v>0</v>
      </c>
      <c r="J163" s="94" t="e">
        <f t="shared" si="41"/>
        <v>#VALUE!</v>
      </c>
      <c r="K163" s="189" t="str">
        <f t="shared" si="36"/>
        <v>XX</v>
      </c>
      <c r="L163" s="85" t="e">
        <f t="shared" si="42"/>
        <v>#VALUE!</v>
      </c>
      <c r="M163" s="89"/>
    </row>
    <row r="164" spans="1:13" ht="12.75" customHeight="1">
      <c r="A164" s="187" t="s">
        <v>625</v>
      </c>
      <c r="B164" s="85">
        <v>1</v>
      </c>
      <c r="C164" s="188" t="s">
        <v>248</v>
      </c>
      <c r="D164" s="86"/>
      <c r="E164" s="85">
        <f t="shared" si="37"/>
        <v>0</v>
      </c>
      <c r="F164" s="86"/>
      <c r="G164" s="85">
        <f t="shared" si="38"/>
        <v>0</v>
      </c>
      <c r="H164" s="85">
        <f t="shared" si="39"/>
        <v>0</v>
      </c>
      <c r="I164" s="85">
        <f t="shared" si="40"/>
        <v>0</v>
      </c>
      <c r="J164" s="94" t="e">
        <f t="shared" si="41"/>
        <v>#VALUE!</v>
      </c>
      <c r="K164" s="189" t="str">
        <f t="shared" si="36"/>
        <v>XX</v>
      </c>
      <c r="L164" s="85" t="e">
        <f t="shared" si="42"/>
        <v>#VALUE!</v>
      </c>
      <c r="M164" s="89"/>
    </row>
    <row r="165" spans="1:13" ht="12.75" customHeight="1">
      <c r="A165" s="187" t="s">
        <v>626</v>
      </c>
      <c r="B165" s="85">
        <v>1</v>
      </c>
      <c r="C165" s="188" t="s">
        <v>248</v>
      </c>
      <c r="D165" s="86"/>
      <c r="E165" s="85">
        <f t="shared" si="37"/>
        <v>0</v>
      </c>
      <c r="F165" s="86"/>
      <c r="G165" s="85">
        <f t="shared" si="38"/>
        <v>0</v>
      </c>
      <c r="H165" s="85">
        <f t="shared" si="39"/>
        <v>0</v>
      </c>
      <c r="I165" s="85">
        <f t="shared" si="40"/>
        <v>0</v>
      </c>
      <c r="J165" s="94" t="e">
        <f t="shared" si="41"/>
        <v>#VALUE!</v>
      </c>
      <c r="K165" s="189" t="str">
        <f t="shared" si="36"/>
        <v>XX</v>
      </c>
      <c r="L165" s="85" t="e">
        <f t="shared" si="42"/>
        <v>#VALUE!</v>
      </c>
      <c r="M165" s="89"/>
    </row>
    <row r="166" spans="1:13" ht="12.75" customHeight="1">
      <c r="A166" s="183" t="s">
        <v>433</v>
      </c>
      <c r="B166" s="85"/>
      <c r="C166" s="188"/>
      <c r="D166" s="86"/>
      <c r="E166" s="85">
        <f t="shared" si="37"/>
        <v>0</v>
      </c>
      <c r="F166" s="86"/>
      <c r="G166" s="85">
        <f t="shared" si="38"/>
        <v>0</v>
      </c>
      <c r="H166" s="85">
        <f t="shared" si="39"/>
        <v>0</v>
      </c>
      <c r="I166" s="85">
        <f t="shared" si="40"/>
        <v>0</v>
      </c>
      <c r="J166" s="94" t="e">
        <f t="shared" si="41"/>
        <v>#VALUE!</v>
      </c>
      <c r="K166" s="189" t="str">
        <f t="shared" si="36"/>
        <v>XX</v>
      </c>
      <c r="L166" s="85" t="e">
        <f t="shared" si="42"/>
        <v>#VALUE!</v>
      </c>
      <c r="M166" s="89"/>
    </row>
    <row r="167" spans="1:13" ht="12.75" customHeight="1">
      <c r="A167" s="187" t="s">
        <v>623</v>
      </c>
      <c r="B167" s="85">
        <v>2</v>
      </c>
      <c r="C167" s="188" t="s">
        <v>248</v>
      </c>
      <c r="D167" s="86"/>
      <c r="E167" s="85">
        <f t="shared" si="37"/>
        <v>0</v>
      </c>
      <c r="F167" s="86"/>
      <c r="G167" s="85">
        <f t="shared" si="38"/>
        <v>0</v>
      </c>
      <c r="H167" s="85">
        <f t="shared" si="39"/>
        <v>0</v>
      </c>
      <c r="I167" s="85">
        <f t="shared" si="40"/>
        <v>0</v>
      </c>
      <c r="J167" s="94" t="e">
        <f t="shared" si="41"/>
        <v>#VALUE!</v>
      </c>
      <c r="K167" s="189" t="str">
        <f t="shared" si="36"/>
        <v>XX</v>
      </c>
      <c r="L167" s="85" t="e">
        <f t="shared" si="42"/>
        <v>#VALUE!</v>
      </c>
      <c r="M167" s="89"/>
    </row>
    <row r="168" spans="1:13" ht="12.75" customHeight="1">
      <c r="A168" s="187" t="s">
        <v>627</v>
      </c>
      <c r="B168" s="85">
        <v>2</v>
      </c>
      <c r="C168" s="188" t="s">
        <v>248</v>
      </c>
      <c r="D168" s="86"/>
      <c r="E168" s="85">
        <f t="shared" si="37"/>
        <v>0</v>
      </c>
      <c r="F168" s="86"/>
      <c r="G168" s="85">
        <f t="shared" si="38"/>
        <v>0</v>
      </c>
      <c r="H168" s="85">
        <f t="shared" si="39"/>
        <v>0</v>
      </c>
      <c r="I168" s="85">
        <f t="shared" si="40"/>
        <v>0</v>
      </c>
      <c r="J168" s="94" t="e">
        <f t="shared" si="41"/>
        <v>#VALUE!</v>
      </c>
      <c r="K168" s="189" t="str">
        <f t="shared" si="36"/>
        <v>XX</v>
      </c>
      <c r="L168" s="85" t="e">
        <f t="shared" si="42"/>
        <v>#VALUE!</v>
      </c>
      <c r="M168" s="89"/>
    </row>
    <row r="169" spans="1:13" ht="12.75" customHeight="1">
      <c r="A169" s="183" t="s">
        <v>628</v>
      </c>
      <c r="B169" s="184"/>
      <c r="C169" s="185"/>
      <c r="D169" s="232"/>
      <c r="E169" s="85">
        <f t="shared" si="37"/>
        <v>0</v>
      </c>
      <c r="F169" s="232"/>
      <c r="G169" s="85">
        <f t="shared" si="38"/>
        <v>0</v>
      </c>
      <c r="H169" s="85">
        <f t="shared" si="39"/>
        <v>0</v>
      </c>
      <c r="I169" s="85">
        <f t="shared" si="40"/>
        <v>0</v>
      </c>
      <c r="J169" s="94" t="e">
        <f t="shared" si="41"/>
        <v>#VALUE!</v>
      </c>
      <c r="K169" s="189" t="str">
        <f t="shared" si="36"/>
        <v>XX</v>
      </c>
      <c r="L169" s="85" t="e">
        <f t="shared" si="42"/>
        <v>#VALUE!</v>
      </c>
      <c r="M169" s="89"/>
    </row>
    <row r="170" spans="1:13" ht="12.75" customHeight="1">
      <c r="A170" s="187" t="s">
        <v>1175</v>
      </c>
      <c r="B170" s="85">
        <v>2</v>
      </c>
      <c r="C170" s="188" t="s">
        <v>248</v>
      </c>
      <c r="D170" s="86"/>
      <c r="E170" s="85">
        <f t="shared" si="37"/>
        <v>0</v>
      </c>
      <c r="F170" s="86"/>
      <c r="G170" s="85">
        <f t="shared" si="38"/>
        <v>0</v>
      </c>
      <c r="H170" s="85">
        <f t="shared" si="39"/>
        <v>0</v>
      </c>
      <c r="I170" s="85">
        <f t="shared" si="40"/>
        <v>0</v>
      </c>
      <c r="J170" s="94" t="e">
        <f t="shared" si="41"/>
        <v>#VALUE!</v>
      </c>
      <c r="K170" s="189" t="str">
        <f t="shared" si="36"/>
        <v>XX</v>
      </c>
      <c r="L170" s="85" t="e">
        <f t="shared" si="42"/>
        <v>#VALUE!</v>
      </c>
      <c r="M170" s="89"/>
    </row>
    <row r="171" spans="1:13" ht="12.75" customHeight="1">
      <c r="A171" s="183" t="s">
        <v>435</v>
      </c>
      <c r="B171" s="85"/>
      <c r="C171" s="188"/>
      <c r="D171" s="86"/>
      <c r="E171" s="85">
        <f t="shared" si="37"/>
        <v>0</v>
      </c>
      <c r="F171" s="86"/>
      <c r="G171" s="85">
        <f t="shared" si="38"/>
        <v>0</v>
      </c>
      <c r="H171" s="85">
        <f t="shared" si="39"/>
        <v>0</v>
      </c>
      <c r="I171" s="85">
        <f t="shared" si="40"/>
        <v>0</v>
      </c>
      <c r="J171" s="94" t="e">
        <f t="shared" si="41"/>
        <v>#VALUE!</v>
      </c>
      <c r="K171" s="189" t="str">
        <f t="shared" si="36"/>
        <v>XX</v>
      </c>
      <c r="L171" s="85" t="e">
        <f t="shared" si="42"/>
        <v>#VALUE!</v>
      </c>
      <c r="M171" s="89"/>
    </row>
    <row r="172" spans="1:13" ht="12.75" customHeight="1">
      <c r="A172" s="187" t="s">
        <v>629</v>
      </c>
      <c r="B172" s="85">
        <v>1</v>
      </c>
      <c r="C172" s="188" t="s">
        <v>248</v>
      </c>
      <c r="D172" s="86"/>
      <c r="E172" s="85">
        <f t="shared" si="37"/>
        <v>0</v>
      </c>
      <c r="F172" s="86"/>
      <c r="G172" s="85">
        <f t="shared" si="38"/>
        <v>0</v>
      </c>
      <c r="H172" s="85">
        <f t="shared" si="39"/>
        <v>0</v>
      </c>
      <c r="I172" s="85">
        <f t="shared" si="40"/>
        <v>0</v>
      </c>
      <c r="J172" s="94" t="e">
        <f t="shared" si="41"/>
        <v>#VALUE!</v>
      </c>
      <c r="K172" s="189" t="str">
        <f t="shared" si="36"/>
        <v>XX</v>
      </c>
      <c r="L172" s="85" t="e">
        <f t="shared" si="42"/>
        <v>#VALUE!</v>
      </c>
      <c r="M172" s="89"/>
    </row>
    <row r="173" spans="1:13" ht="12.75" customHeight="1">
      <c r="A173" s="187" t="s">
        <v>630</v>
      </c>
      <c r="B173" s="85">
        <v>15</v>
      </c>
      <c r="C173" s="188" t="s">
        <v>248</v>
      </c>
      <c r="D173" s="86"/>
      <c r="E173" s="85">
        <f t="shared" si="37"/>
        <v>0</v>
      </c>
      <c r="F173" s="86"/>
      <c r="G173" s="85">
        <f t="shared" si="38"/>
        <v>0</v>
      </c>
      <c r="H173" s="85">
        <f t="shared" si="39"/>
        <v>0</v>
      </c>
      <c r="I173" s="85">
        <f t="shared" si="40"/>
        <v>0</v>
      </c>
      <c r="J173" s="94" t="e">
        <f t="shared" si="41"/>
        <v>#VALUE!</v>
      </c>
      <c r="K173" s="189" t="str">
        <f t="shared" si="36"/>
        <v>XX</v>
      </c>
      <c r="L173" s="85" t="e">
        <f t="shared" si="42"/>
        <v>#VALUE!</v>
      </c>
      <c r="M173" s="89"/>
    </row>
    <row r="174" spans="1:13" ht="12.75" customHeight="1">
      <c r="A174" s="187" t="s">
        <v>631</v>
      </c>
      <c r="B174" s="85">
        <v>4</v>
      </c>
      <c r="C174" s="188" t="s">
        <v>248</v>
      </c>
      <c r="D174" s="86"/>
      <c r="E174" s="85">
        <f t="shared" si="37"/>
        <v>0</v>
      </c>
      <c r="F174" s="86"/>
      <c r="G174" s="85">
        <f t="shared" si="38"/>
        <v>0</v>
      </c>
      <c r="H174" s="85">
        <f t="shared" si="39"/>
        <v>0</v>
      </c>
      <c r="I174" s="85">
        <f t="shared" si="40"/>
        <v>0</v>
      </c>
      <c r="J174" s="94" t="e">
        <f t="shared" si="41"/>
        <v>#VALUE!</v>
      </c>
      <c r="K174" s="189" t="str">
        <f t="shared" si="36"/>
        <v>XX</v>
      </c>
      <c r="L174" s="85" t="e">
        <f t="shared" si="42"/>
        <v>#VALUE!</v>
      </c>
      <c r="M174" s="89"/>
    </row>
    <row r="175" spans="1:13" ht="12.75" customHeight="1">
      <c r="A175" s="187" t="s">
        <v>632</v>
      </c>
      <c r="B175" s="85">
        <v>110.4</v>
      </c>
      <c r="C175" s="188" t="s">
        <v>243</v>
      </c>
      <c r="D175" s="86"/>
      <c r="E175" s="85">
        <f t="shared" si="37"/>
        <v>0</v>
      </c>
      <c r="F175" s="86"/>
      <c r="G175" s="85">
        <f t="shared" si="38"/>
        <v>0</v>
      </c>
      <c r="H175" s="85">
        <f t="shared" si="39"/>
        <v>0</v>
      </c>
      <c r="I175" s="85">
        <f t="shared" si="40"/>
        <v>0</v>
      </c>
      <c r="J175" s="94" t="e">
        <f t="shared" si="41"/>
        <v>#VALUE!</v>
      </c>
      <c r="K175" s="189" t="str">
        <f t="shared" si="36"/>
        <v>XX</v>
      </c>
      <c r="L175" s="85" t="e">
        <f t="shared" si="42"/>
        <v>#VALUE!</v>
      </c>
      <c r="M175" s="89"/>
    </row>
    <row r="176" spans="1:13" ht="15" customHeight="1">
      <c r="A176" s="212" t="s">
        <v>197</v>
      </c>
      <c r="B176" s="213"/>
      <c r="C176" s="214"/>
      <c r="D176" s="240"/>
      <c r="E176" s="98"/>
      <c r="F176" s="240"/>
      <c r="G176" s="98"/>
      <c r="H176" s="98"/>
      <c r="I176" s="98"/>
      <c r="J176" s="103"/>
      <c r="K176" s="215"/>
      <c r="L176" s="98"/>
      <c r="M176" s="88" t="e">
        <f>SUM(L177:L178)</f>
        <v>#VALUE!</v>
      </c>
    </row>
    <row r="177" spans="1:13" ht="12.75" customHeight="1">
      <c r="A177" s="183" t="s">
        <v>518</v>
      </c>
      <c r="B177" s="85"/>
      <c r="C177" s="188"/>
      <c r="D177" s="86"/>
      <c r="E177" s="85">
        <f t="shared" si="37"/>
        <v>0</v>
      </c>
      <c r="F177" s="86"/>
      <c r="G177" s="85">
        <f t="shared" ref="G177:G178" si="43">F177*B177</f>
        <v>0</v>
      </c>
      <c r="H177" s="85">
        <f t="shared" ref="H177:H178" si="44">+D177+F177</f>
        <v>0</v>
      </c>
      <c r="I177" s="85">
        <f t="shared" ref="I177:I178" si="45">E177+G177</f>
        <v>0</v>
      </c>
      <c r="J177" s="94" t="e">
        <f t="shared" ref="J177:J178" si="46">K177*I177</f>
        <v>#VALUE!</v>
      </c>
      <c r="K177" s="189" t="str">
        <f t="shared" si="36"/>
        <v>XX</v>
      </c>
      <c r="L177" s="85" t="e">
        <f t="shared" ref="L177:L178" si="47">I177+J177</f>
        <v>#VALUE!</v>
      </c>
      <c r="M177" s="89"/>
    </row>
    <row r="178" spans="1:13" ht="12.75" customHeight="1">
      <c r="A178" s="187" t="s">
        <v>472</v>
      </c>
      <c r="B178" s="85">
        <v>25.1</v>
      </c>
      <c r="C178" s="188" t="s">
        <v>227</v>
      </c>
      <c r="D178" s="86"/>
      <c r="E178" s="85">
        <f t="shared" si="37"/>
        <v>0</v>
      </c>
      <c r="F178" s="86"/>
      <c r="G178" s="85">
        <f t="shared" si="43"/>
        <v>0</v>
      </c>
      <c r="H178" s="85">
        <f t="shared" si="44"/>
        <v>0</v>
      </c>
      <c r="I178" s="85">
        <f t="shared" si="45"/>
        <v>0</v>
      </c>
      <c r="J178" s="94" t="e">
        <f t="shared" si="46"/>
        <v>#VALUE!</v>
      </c>
      <c r="K178" s="189" t="str">
        <f t="shared" si="36"/>
        <v>XX</v>
      </c>
      <c r="L178" s="85" t="e">
        <f t="shared" si="47"/>
        <v>#VALUE!</v>
      </c>
      <c r="M178" s="89"/>
    </row>
    <row r="179" spans="1:13" ht="15" customHeight="1">
      <c r="A179" s="212" t="s">
        <v>162</v>
      </c>
      <c r="B179" s="213"/>
      <c r="C179" s="214"/>
      <c r="D179" s="240"/>
      <c r="E179" s="98"/>
      <c r="F179" s="240"/>
      <c r="G179" s="98"/>
      <c r="H179" s="98"/>
      <c r="I179" s="98"/>
      <c r="J179" s="103"/>
      <c r="K179" s="215"/>
      <c r="L179" s="98"/>
      <c r="M179" s="88" t="e">
        <f>SUM(L180:L187)</f>
        <v>#VALUE!</v>
      </c>
    </row>
    <row r="180" spans="1:13" ht="12.75" customHeight="1">
      <c r="A180" s="183" t="s">
        <v>4</v>
      </c>
      <c r="B180" s="184"/>
      <c r="C180" s="185"/>
      <c r="D180" s="232"/>
      <c r="E180" s="85">
        <f t="shared" si="37"/>
        <v>0</v>
      </c>
      <c r="F180" s="232"/>
      <c r="G180" s="85">
        <f t="shared" ref="G180:G187" si="48">F180*B180</f>
        <v>0</v>
      </c>
      <c r="H180" s="85">
        <f t="shared" ref="H180:H187" si="49">+D180+F180</f>
        <v>0</v>
      </c>
      <c r="I180" s="85">
        <f t="shared" ref="I180:I187" si="50">E180+G180</f>
        <v>0</v>
      </c>
      <c r="J180" s="94" t="e">
        <f t="shared" ref="J180:J187" si="51">K180*I180</f>
        <v>#VALUE!</v>
      </c>
      <c r="K180" s="189" t="str">
        <f t="shared" si="36"/>
        <v>XX</v>
      </c>
      <c r="L180" s="85" t="e">
        <f t="shared" ref="L180:L187" si="52">I180+J180</f>
        <v>#VALUE!</v>
      </c>
      <c r="M180" s="89"/>
    </row>
    <row r="181" spans="1:13" ht="12.75" customHeight="1">
      <c r="A181" s="187" t="s">
        <v>1179</v>
      </c>
      <c r="B181" s="85">
        <v>1232.56</v>
      </c>
      <c r="C181" s="188" t="s">
        <v>224</v>
      </c>
      <c r="D181" s="86"/>
      <c r="E181" s="85">
        <f t="shared" si="37"/>
        <v>0</v>
      </c>
      <c r="F181" s="86"/>
      <c r="G181" s="85">
        <f t="shared" si="48"/>
        <v>0</v>
      </c>
      <c r="H181" s="85">
        <f t="shared" si="49"/>
        <v>0</v>
      </c>
      <c r="I181" s="85">
        <f t="shared" si="50"/>
        <v>0</v>
      </c>
      <c r="J181" s="94" t="e">
        <f t="shared" si="51"/>
        <v>#VALUE!</v>
      </c>
      <c r="K181" s="189" t="str">
        <f t="shared" si="36"/>
        <v>XX</v>
      </c>
      <c r="L181" s="85" t="e">
        <f t="shared" si="52"/>
        <v>#VALUE!</v>
      </c>
      <c r="M181" s="89"/>
    </row>
    <row r="182" spans="1:13" ht="15" customHeight="1">
      <c r="A182" s="183" t="s">
        <v>453</v>
      </c>
      <c r="B182" s="184"/>
      <c r="C182" s="185"/>
      <c r="D182" s="232"/>
      <c r="E182" s="85">
        <f t="shared" si="37"/>
        <v>0</v>
      </c>
      <c r="F182" s="232"/>
      <c r="G182" s="85">
        <f t="shared" si="48"/>
        <v>0</v>
      </c>
      <c r="H182" s="85">
        <f t="shared" si="49"/>
        <v>0</v>
      </c>
      <c r="I182" s="85">
        <f t="shared" si="50"/>
        <v>0</v>
      </c>
      <c r="J182" s="94" t="e">
        <f t="shared" si="51"/>
        <v>#VALUE!</v>
      </c>
      <c r="K182" s="189" t="str">
        <f t="shared" si="36"/>
        <v>XX</v>
      </c>
      <c r="L182" s="85" t="e">
        <f t="shared" si="52"/>
        <v>#VALUE!</v>
      </c>
      <c r="M182" s="89"/>
    </row>
    <row r="183" spans="1:13" ht="12.75" customHeight="1">
      <c r="A183" s="187" t="s">
        <v>633</v>
      </c>
      <c r="B183" s="85">
        <v>1232.56</v>
      </c>
      <c r="C183" s="188" t="s">
        <v>224</v>
      </c>
      <c r="D183" s="86"/>
      <c r="E183" s="85">
        <f t="shared" si="37"/>
        <v>0</v>
      </c>
      <c r="F183" s="86"/>
      <c r="G183" s="85">
        <f t="shared" si="48"/>
        <v>0</v>
      </c>
      <c r="H183" s="85">
        <f t="shared" si="49"/>
        <v>0</v>
      </c>
      <c r="I183" s="85">
        <f t="shared" si="50"/>
        <v>0</v>
      </c>
      <c r="J183" s="94" t="e">
        <f t="shared" si="51"/>
        <v>#VALUE!</v>
      </c>
      <c r="K183" s="189" t="str">
        <f t="shared" si="36"/>
        <v>XX</v>
      </c>
      <c r="L183" s="85" t="e">
        <f t="shared" si="52"/>
        <v>#VALUE!</v>
      </c>
      <c r="M183" s="89"/>
    </row>
    <row r="184" spans="1:13" ht="12.75" customHeight="1">
      <c r="A184" s="183" t="s">
        <v>456</v>
      </c>
      <c r="B184" s="85"/>
      <c r="C184" s="188"/>
      <c r="D184" s="86"/>
      <c r="E184" s="85">
        <f t="shared" si="37"/>
        <v>0</v>
      </c>
      <c r="F184" s="86"/>
      <c r="G184" s="85">
        <f t="shared" si="48"/>
        <v>0</v>
      </c>
      <c r="H184" s="85">
        <f t="shared" si="49"/>
        <v>0</v>
      </c>
      <c r="I184" s="85">
        <f t="shared" si="50"/>
        <v>0</v>
      </c>
      <c r="J184" s="94" t="e">
        <f t="shared" si="51"/>
        <v>#VALUE!</v>
      </c>
      <c r="K184" s="189" t="str">
        <f t="shared" si="36"/>
        <v>XX</v>
      </c>
      <c r="L184" s="85" t="e">
        <f t="shared" si="52"/>
        <v>#VALUE!</v>
      </c>
      <c r="M184" s="89"/>
    </row>
    <row r="185" spans="1:13" ht="12.75" customHeight="1">
      <c r="A185" s="187" t="s">
        <v>457</v>
      </c>
      <c r="B185" s="85">
        <v>12.75</v>
      </c>
      <c r="C185" s="188" t="s">
        <v>224</v>
      </c>
      <c r="D185" s="86"/>
      <c r="E185" s="85">
        <f t="shared" si="37"/>
        <v>0</v>
      </c>
      <c r="F185" s="86"/>
      <c r="G185" s="85">
        <f t="shared" si="48"/>
        <v>0</v>
      </c>
      <c r="H185" s="85">
        <f t="shared" si="49"/>
        <v>0</v>
      </c>
      <c r="I185" s="85">
        <f t="shared" si="50"/>
        <v>0</v>
      </c>
      <c r="J185" s="94" t="e">
        <f t="shared" si="51"/>
        <v>#VALUE!</v>
      </c>
      <c r="K185" s="189" t="str">
        <f t="shared" si="36"/>
        <v>XX</v>
      </c>
      <c r="L185" s="85" t="e">
        <f t="shared" si="52"/>
        <v>#VALUE!</v>
      </c>
      <c r="M185" s="89"/>
    </row>
    <row r="186" spans="1:13" ht="12.75" customHeight="1">
      <c r="A186" s="183" t="s">
        <v>458</v>
      </c>
      <c r="B186" s="85"/>
      <c r="C186" s="188"/>
      <c r="D186" s="86"/>
      <c r="E186" s="85">
        <f t="shared" si="37"/>
        <v>0</v>
      </c>
      <c r="F186" s="86"/>
      <c r="G186" s="85">
        <f t="shared" si="48"/>
        <v>0</v>
      </c>
      <c r="H186" s="85">
        <f t="shared" si="49"/>
        <v>0</v>
      </c>
      <c r="I186" s="85">
        <f t="shared" si="50"/>
        <v>0</v>
      </c>
      <c r="J186" s="94" t="e">
        <f t="shared" si="51"/>
        <v>#VALUE!</v>
      </c>
      <c r="K186" s="189" t="str">
        <f t="shared" si="36"/>
        <v>XX</v>
      </c>
      <c r="L186" s="85" t="e">
        <f t="shared" si="52"/>
        <v>#VALUE!</v>
      </c>
      <c r="M186" s="89"/>
    </row>
    <row r="187" spans="1:13" ht="12.75" customHeight="1">
      <c r="A187" s="187" t="s">
        <v>459</v>
      </c>
      <c r="B187" s="85">
        <v>12.75</v>
      </c>
      <c r="C187" s="188" t="s">
        <v>224</v>
      </c>
      <c r="D187" s="86"/>
      <c r="E187" s="85">
        <f t="shared" si="37"/>
        <v>0</v>
      </c>
      <c r="F187" s="86"/>
      <c r="G187" s="85">
        <f t="shared" si="48"/>
        <v>0</v>
      </c>
      <c r="H187" s="85">
        <f t="shared" si="49"/>
        <v>0</v>
      </c>
      <c r="I187" s="85">
        <f t="shared" si="50"/>
        <v>0</v>
      </c>
      <c r="J187" s="94" t="e">
        <f t="shared" si="51"/>
        <v>#VALUE!</v>
      </c>
      <c r="K187" s="189" t="str">
        <f t="shared" si="36"/>
        <v>XX</v>
      </c>
      <c r="L187" s="85" t="e">
        <f t="shared" si="52"/>
        <v>#VALUE!</v>
      </c>
      <c r="M187" s="89"/>
    </row>
    <row r="188" spans="1:13" ht="15" customHeight="1">
      <c r="A188" s="212" t="s">
        <v>163</v>
      </c>
      <c r="B188" s="213"/>
      <c r="C188" s="214"/>
      <c r="D188" s="240"/>
      <c r="E188" s="98"/>
      <c r="F188" s="240"/>
      <c r="G188" s="98"/>
      <c r="H188" s="98"/>
      <c r="I188" s="98"/>
      <c r="J188" s="103"/>
      <c r="K188" s="215"/>
      <c r="L188" s="98"/>
      <c r="M188" s="88" t="e">
        <f>SUM(L189:L190)</f>
        <v>#VALUE!</v>
      </c>
    </row>
    <row r="189" spans="1:13" ht="12.75" customHeight="1">
      <c r="A189" s="183" t="s">
        <v>460</v>
      </c>
      <c r="B189" s="85"/>
      <c r="C189" s="188"/>
      <c r="D189" s="86"/>
      <c r="E189" s="85">
        <f t="shared" ref="E189:E190" si="53">D189*B189</f>
        <v>0</v>
      </c>
      <c r="F189" s="86"/>
      <c r="G189" s="85">
        <f t="shared" ref="G189:G190" si="54">F189*B189</f>
        <v>0</v>
      </c>
      <c r="H189" s="85">
        <f t="shared" ref="H189:H190" si="55">+D189+F189</f>
        <v>0</v>
      </c>
      <c r="I189" s="85">
        <f t="shared" ref="I189:I190" si="56">E189+G189</f>
        <v>0</v>
      </c>
      <c r="J189" s="94" t="e">
        <f t="shared" ref="J189:J190" si="57">K189*I189</f>
        <v>#VALUE!</v>
      </c>
      <c r="K189" s="189" t="str">
        <f t="shared" si="36"/>
        <v>XX</v>
      </c>
      <c r="L189" s="85" t="e">
        <f t="shared" ref="L189:L190" si="58">I189+J189</f>
        <v>#VALUE!</v>
      </c>
      <c r="M189" s="89"/>
    </row>
    <row r="190" spans="1:13" ht="12.75" customHeight="1">
      <c r="A190" s="187" t="s">
        <v>634</v>
      </c>
      <c r="B190" s="85">
        <v>7730.67</v>
      </c>
      <c r="C190" s="188" t="s">
        <v>224</v>
      </c>
      <c r="D190" s="86"/>
      <c r="E190" s="85">
        <f t="shared" si="53"/>
        <v>0</v>
      </c>
      <c r="F190" s="86"/>
      <c r="G190" s="85">
        <f t="shared" si="54"/>
        <v>0</v>
      </c>
      <c r="H190" s="85">
        <f t="shared" si="55"/>
        <v>0</v>
      </c>
      <c r="I190" s="85">
        <f t="shared" si="56"/>
        <v>0</v>
      </c>
      <c r="J190" s="94" t="e">
        <f t="shared" si="57"/>
        <v>#VALUE!</v>
      </c>
      <c r="K190" s="189" t="str">
        <f t="shared" si="36"/>
        <v>XX</v>
      </c>
      <c r="L190" s="85" t="e">
        <f t="shared" si="58"/>
        <v>#VALUE!</v>
      </c>
      <c r="M190" s="89"/>
    </row>
    <row r="191" spans="1:13" ht="15" customHeight="1">
      <c r="A191" s="212" t="s">
        <v>199</v>
      </c>
      <c r="B191" s="213"/>
      <c r="C191" s="214"/>
      <c r="D191" s="240"/>
      <c r="E191" s="98"/>
      <c r="F191" s="240"/>
      <c r="G191" s="98"/>
      <c r="H191" s="98"/>
      <c r="I191" s="98"/>
      <c r="J191" s="103"/>
      <c r="K191" s="215"/>
      <c r="L191" s="98"/>
      <c r="M191" s="88" t="e">
        <f>SUM(L192:L227)</f>
        <v>#VALUE!</v>
      </c>
    </row>
    <row r="192" spans="1:13" ht="12.75" customHeight="1">
      <c r="A192" s="183" t="s">
        <v>122</v>
      </c>
      <c r="B192" s="184"/>
      <c r="C192" s="185"/>
      <c r="D192" s="232"/>
      <c r="E192" s="85">
        <f t="shared" si="37"/>
        <v>0</v>
      </c>
      <c r="F192" s="232"/>
      <c r="G192" s="85">
        <f t="shared" ref="G192:G227" si="59">F192*B192</f>
        <v>0</v>
      </c>
      <c r="H192" s="85">
        <f t="shared" ref="H192:H227" si="60">+D192+F192</f>
        <v>0</v>
      </c>
      <c r="I192" s="85">
        <f t="shared" ref="I192:I227" si="61">E192+G192</f>
        <v>0</v>
      </c>
      <c r="J192" s="94" t="e">
        <f t="shared" ref="J192:J227" si="62">K192*I192</f>
        <v>#VALUE!</v>
      </c>
      <c r="K192" s="189" t="str">
        <f t="shared" si="36"/>
        <v>XX</v>
      </c>
      <c r="L192" s="85" t="e">
        <f t="shared" ref="L192:L227" si="63">I192+J192</f>
        <v>#VALUE!</v>
      </c>
      <c r="M192" s="89"/>
    </row>
    <row r="193" spans="1:13" ht="12.75" customHeight="1">
      <c r="A193" s="183" t="s">
        <v>1080</v>
      </c>
      <c r="B193" s="85"/>
      <c r="C193" s="188"/>
      <c r="D193" s="86"/>
      <c r="E193" s="85">
        <f t="shared" si="37"/>
        <v>0</v>
      </c>
      <c r="F193" s="86"/>
      <c r="G193" s="85">
        <f t="shared" si="59"/>
        <v>0</v>
      </c>
      <c r="H193" s="85">
        <f t="shared" si="60"/>
        <v>0</v>
      </c>
      <c r="I193" s="85">
        <f t="shared" si="61"/>
        <v>0</v>
      </c>
      <c r="J193" s="94" t="e">
        <f t="shared" si="62"/>
        <v>#VALUE!</v>
      </c>
      <c r="K193" s="189" t="str">
        <f t="shared" si="36"/>
        <v>XX</v>
      </c>
      <c r="L193" s="85" t="e">
        <f t="shared" si="63"/>
        <v>#VALUE!</v>
      </c>
      <c r="M193" s="89"/>
    </row>
    <row r="194" spans="1:13" ht="15" customHeight="1">
      <c r="A194" s="187" t="s">
        <v>586</v>
      </c>
      <c r="B194" s="85">
        <v>2063.5100000000002</v>
      </c>
      <c r="C194" s="188" t="s">
        <v>224</v>
      </c>
      <c r="D194" s="86"/>
      <c r="E194" s="85">
        <f t="shared" si="37"/>
        <v>0</v>
      </c>
      <c r="F194" s="86"/>
      <c r="G194" s="85">
        <f t="shared" si="59"/>
        <v>0</v>
      </c>
      <c r="H194" s="85">
        <f t="shared" si="60"/>
        <v>0</v>
      </c>
      <c r="I194" s="85">
        <f t="shared" si="61"/>
        <v>0</v>
      </c>
      <c r="J194" s="94" t="e">
        <f t="shared" si="62"/>
        <v>#VALUE!</v>
      </c>
      <c r="K194" s="189" t="str">
        <f t="shared" si="36"/>
        <v>XX</v>
      </c>
      <c r="L194" s="85" t="e">
        <f t="shared" si="63"/>
        <v>#VALUE!</v>
      </c>
      <c r="M194" s="89"/>
    </row>
    <row r="195" spans="1:13" ht="12.75" customHeight="1">
      <c r="A195" s="187" t="s">
        <v>1180</v>
      </c>
      <c r="B195" s="85">
        <v>103.18</v>
      </c>
      <c r="C195" s="188" t="s">
        <v>227</v>
      </c>
      <c r="D195" s="86"/>
      <c r="E195" s="85">
        <f t="shared" si="37"/>
        <v>0</v>
      </c>
      <c r="F195" s="86"/>
      <c r="G195" s="85">
        <f t="shared" si="59"/>
        <v>0</v>
      </c>
      <c r="H195" s="85">
        <f t="shared" si="60"/>
        <v>0</v>
      </c>
      <c r="I195" s="85">
        <f t="shared" si="61"/>
        <v>0</v>
      </c>
      <c r="J195" s="94" t="e">
        <f t="shared" si="62"/>
        <v>#VALUE!</v>
      </c>
      <c r="K195" s="189" t="str">
        <f t="shared" si="36"/>
        <v>XX</v>
      </c>
      <c r="L195" s="85" t="e">
        <f t="shared" si="63"/>
        <v>#VALUE!</v>
      </c>
      <c r="M195" s="89"/>
    </row>
    <row r="196" spans="1:13" ht="12.75" customHeight="1">
      <c r="A196" s="187" t="s">
        <v>1081</v>
      </c>
      <c r="B196" s="85">
        <v>206.35</v>
      </c>
      <c r="C196" s="188" t="s">
        <v>227</v>
      </c>
      <c r="D196" s="86"/>
      <c r="E196" s="85">
        <f t="shared" si="37"/>
        <v>0</v>
      </c>
      <c r="F196" s="86"/>
      <c r="G196" s="85">
        <f t="shared" si="59"/>
        <v>0</v>
      </c>
      <c r="H196" s="85">
        <f t="shared" si="60"/>
        <v>0</v>
      </c>
      <c r="I196" s="85">
        <f t="shared" si="61"/>
        <v>0</v>
      </c>
      <c r="J196" s="94" t="e">
        <f t="shared" si="62"/>
        <v>#VALUE!</v>
      </c>
      <c r="K196" s="189" t="str">
        <f t="shared" si="36"/>
        <v>XX</v>
      </c>
      <c r="L196" s="85" t="e">
        <f t="shared" si="63"/>
        <v>#VALUE!</v>
      </c>
      <c r="M196" s="89"/>
    </row>
    <row r="197" spans="1:13" ht="12.75" customHeight="1">
      <c r="A197" s="183" t="s">
        <v>123</v>
      </c>
      <c r="B197" s="85"/>
      <c r="C197" s="188"/>
      <c r="D197" s="86"/>
      <c r="E197" s="85">
        <f t="shared" si="37"/>
        <v>0</v>
      </c>
      <c r="F197" s="86"/>
      <c r="G197" s="85">
        <f t="shared" si="59"/>
        <v>0</v>
      </c>
      <c r="H197" s="85">
        <f t="shared" si="60"/>
        <v>0</v>
      </c>
      <c r="I197" s="85">
        <f t="shared" si="61"/>
        <v>0</v>
      </c>
      <c r="J197" s="94" t="e">
        <f t="shared" si="62"/>
        <v>#VALUE!</v>
      </c>
      <c r="K197" s="189" t="str">
        <f t="shared" si="36"/>
        <v>XX</v>
      </c>
      <c r="L197" s="85" t="e">
        <f t="shared" si="63"/>
        <v>#VALUE!</v>
      </c>
      <c r="M197" s="89"/>
    </row>
    <row r="198" spans="1:13" ht="12.75" customHeight="1">
      <c r="A198" s="187" t="s">
        <v>635</v>
      </c>
      <c r="B198" s="85">
        <v>1542.85</v>
      </c>
      <c r="C198" s="188" t="s">
        <v>243</v>
      </c>
      <c r="D198" s="86"/>
      <c r="E198" s="85">
        <f t="shared" si="37"/>
        <v>0</v>
      </c>
      <c r="F198" s="86"/>
      <c r="G198" s="85">
        <f t="shared" si="59"/>
        <v>0</v>
      </c>
      <c r="H198" s="85">
        <f t="shared" si="60"/>
        <v>0</v>
      </c>
      <c r="I198" s="85">
        <f t="shared" si="61"/>
        <v>0</v>
      </c>
      <c r="J198" s="94" t="e">
        <f t="shared" si="62"/>
        <v>#VALUE!</v>
      </c>
      <c r="K198" s="189" t="str">
        <f t="shared" si="36"/>
        <v>XX</v>
      </c>
      <c r="L198" s="85" t="e">
        <f t="shared" si="63"/>
        <v>#VALUE!</v>
      </c>
      <c r="M198" s="89"/>
    </row>
    <row r="199" spans="1:13" ht="12.75" customHeight="1">
      <c r="A199" s="183" t="s">
        <v>124</v>
      </c>
      <c r="B199" s="85"/>
      <c r="C199" s="188"/>
      <c r="D199" s="86"/>
      <c r="E199" s="85">
        <f t="shared" si="37"/>
        <v>0</v>
      </c>
      <c r="F199" s="86"/>
      <c r="G199" s="85">
        <f t="shared" si="59"/>
        <v>0</v>
      </c>
      <c r="H199" s="85">
        <f t="shared" si="60"/>
        <v>0</v>
      </c>
      <c r="I199" s="85">
        <f t="shared" si="61"/>
        <v>0</v>
      </c>
      <c r="J199" s="94" t="e">
        <f t="shared" si="62"/>
        <v>#VALUE!</v>
      </c>
      <c r="K199" s="189" t="str">
        <f t="shared" si="36"/>
        <v>XX</v>
      </c>
      <c r="L199" s="85" t="e">
        <f t="shared" si="63"/>
        <v>#VALUE!</v>
      </c>
      <c r="M199" s="89"/>
    </row>
    <row r="200" spans="1:13" ht="12.75" customHeight="1">
      <c r="A200" s="183" t="s">
        <v>125</v>
      </c>
      <c r="B200" s="184"/>
      <c r="C200" s="185"/>
      <c r="D200" s="232"/>
      <c r="E200" s="85">
        <f t="shared" si="37"/>
        <v>0</v>
      </c>
      <c r="F200" s="232"/>
      <c r="G200" s="85">
        <f t="shared" si="59"/>
        <v>0</v>
      </c>
      <c r="H200" s="85">
        <f t="shared" si="60"/>
        <v>0</v>
      </c>
      <c r="I200" s="85">
        <f t="shared" si="61"/>
        <v>0</v>
      </c>
      <c r="J200" s="94" t="e">
        <f t="shared" si="62"/>
        <v>#VALUE!</v>
      </c>
      <c r="K200" s="189" t="str">
        <f t="shared" si="36"/>
        <v>XX</v>
      </c>
      <c r="L200" s="85" t="e">
        <f t="shared" si="63"/>
        <v>#VALUE!</v>
      </c>
      <c r="M200" s="89"/>
    </row>
    <row r="201" spans="1:13" ht="12.75" customHeight="1">
      <c r="A201" s="216" t="s">
        <v>637</v>
      </c>
      <c r="B201" s="85">
        <v>5667.16</v>
      </c>
      <c r="C201" s="188" t="s">
        <v>224</v>
      </c>
      <c r="D201" s="86"/>
      <c r="E201" s="85">
        <f t="shared" si="37"/>
        <v>0</v>
      </c>
      <c r="F201" s="86"/>
      <c r="G201" s="85">
        <f t="shared" si="59"/>
        <v>0</v>
      </c>
      <c r="H201" s="85">
        <f t="shared" si="60"/>
        <v>0</v>
      </c>
      <c r="I201" s="85">
        <f t="shared" si="61"/>
        <v>0</v>
      </c>
      <c r="J201" s="94" t="e">
        <f t="shared" si="62"/>
        <v>#VALUE!</v>
      </c>
      <c r="K201" s="189" t="str">
        <f t="shared" si="36"/>
        <v>XX</v>
      </c>
      <c r="L201" s="85" t="e">
        <f t="shared" si="63"/>
        <v>#VALUE!</v>
      </c>
      <c r="M201" s="89"/>
    </row>
    <row r="202" spans="1:13" ht="12.75" customHeight="1">
      <c r="A202" s="187" t="s">
        <v>1164</v>
      </c>
      <c r="B202" s="85">
        <v>850.08</v>
      </c>
      <c r="C202" s="188" t="s">
        <v>227</v>
      </c>
      <c r="D202" s="86"/>
      <c r="E202" s="85">
        <f t="shared" si="37"/>
        <v>0</v>
      </c>
      <c r="F202" s="86"/>
      <c r="G202" s="85">
        <f t="shared" si="59"/>
        <v>0</v>
      </c>
      <c r="H202" s="85">
        <f t="shared" si="60"/>
        <v>0</v>
      </c>
      <c r="I202" s="85">
        <f t="shared" si="61"/>
        <v>0</v>
      </c>
      <c r="J202" s="94" t="e">
        <f t="shared" si="62"/>
        <v>#VALUE!</v>
      </c>
      <c r="K202" s="189" t="str">
        <f t="shared" si="36"/>
        <v>XX</v>
      </c>
      <c r="L202" s="85" t="e">
        <f t="shared" si="63"/>
        <v>#VALUE!</v>
      </c>
      <c r="M202" s="89"/>
    </row>
    <row r="203" spans="1:13" ht="12.75" customHeight="1">
      <c r="A203" s="183" t="s">
        <v>126</v>
      </c>
      <c r="B203" s="184"/>
      <c r="C203" s="185"/>
      <c r="D203" s="232"/>
      <c r="E203" s="85">
        <f t="shared" si="37"/>
        <v>0</v>
      </c>
      <c r="F203" s="232"/>
      <c r="G203" s="85">
        <f t="shared" si="59"/>
        <v>0</v>
      </c>
      <c r="H203" s="85">
        <f t="shared" si="60"/>
        <v>0</v>
      </c>
      <c r="I203" s="85">
        <f t="shared" si="61"/>
        <v>0</v>
      </c>
      <c r="J203" s="94" t="e">
        <f t="shared" si="62"/>
        <v>#VALUE!</v>
      </c>
      <c r="K203" s="189" t="str">
        <f t="shared" si="36"/>
        <v>XX</v>
      </c>
      <c r="L203" s="85" t="e">
        <f t="shared" si="63"/>
        <v>#VALUE!</v>
      </c>
      <c r="M203" s="89"/>
    </row>
    <row r="204" spans="1:13" ht="15.75">
      <c r="A204" s="183" t="s">
        <v>127</v>
      </c>
      <c r="B204" s="85"/>
      <c r="C204" s="188"/>
      <c r="D204" s="86"/>
      <c r="E204" s="85">
        <f t="shared" si="37"/>
        <v>0</v>
      </c>
      <c r="F204" s="86"/>
      <c r="G204" s="85">
        <f t="shared" si="59"/>
        <v>0</v>
      </c>
      <c r="H204" s="85">
        <f t="shared" si="60"/>
        <v>0</v>
      </c>
      <c r="I204" s="85">
        <f t="shared" si="61"/>
        <v>0</v>
      </c>
      <c r="J204" s="94" t="e">
        <f t="shared" si="62"/>
        <v>#VALUE!</v>
      </c>
      <c r="K204" s="189" t="str">
        <f t="shared" si="36"/>
        <v>XX</v>
      </c>
      <c r="L204" s="85" t="e">
        <f t="shared" si="63"/>
        <v>#VALUE!</v>
      </c>
      <c r="M204" s="89"/>
    </row>
    <row r="205" spans="1:13" ht="12.75" customHeight="1">
      <c r="A205" s="183" t="s">
        <v>128</v>
      </c>
      <c r="B205" s="85"/>
      <c r="C205" s="188"/>
      <c r="D205" s="86"/>
      <c r="E205" s="85">
        <f t="shared" si="37"/>
        <v>0</v>
      </c>
      <c r="F205" s="86"/>
      <c r="G205" s="85">
        <f t="shared" si="59"/>
        <v>0</v>
      </c>
      <c r="H205" s="85">
        <f t="shared" si="60"/>
        <v>0</v>
      </c>
      <c r="I205" s="85">
        <f t="shared" si="61"/>
        <v>0</v>
      </c>
      <c r="J205" s="94" t="e">
        <f t="shared" si="62"/>
        <v>#VALUE!</v>
      </c>
      <c r="K205" s="189" t="str">
        <f t="shared" si="36"/>
        <v>XX</v>
      </c>
      <c r="L205" s="85" t="e">
        <f t="shared" si="63"/>
        <v>#VALUE!</v>
      </c>
      <c r="M205" s="89"/>
    </row>
    <row r="206" spans="1:13" ht="12.75" customHeight="1">
      <c r="A206" s="187" t="s">
        <v>519</v>
      </c>
      <c r="B206" s="85">
        <v>1072.18</v>
      </c>
      <c r="C206" s="188" t="s">
        <v>224</v>
      </c>
      <c r="D206" s="86"/>
      <c r="E206" s="85">
        <f t="shared" si="37"/>
        <v>0</v>
      </c>
      <c r="F206" s="86"/>
      <c r="G206" s="85">
        <f t="shared" si="59"/>
        <v>0</v>
      </c>
      <c r="H206" s="85">
        <f t="shared" si="60"/>
        <v>0</v>
      </c>
      <c r="I206" s="85">
        <f t="shared" si="61"/>
        <v>0</v>
      </c>
      <c r="J206" s="94" t="e">
        <f t="shared" si="62"/>
        <v>#VALUE!</v>
      </c>
      <c r="K206" s="189" t="str">
        <f t="shared" si="36"/>
        <v>XX</v>
      </c>
      <c r="L206" s="85" t="e">
        <f t="shared" si="63"/>
        <v>#VALUE!</v>
      </c>
      <c r="M206" s="89"/>
    </row>
    <row r="207" spans="1:13" ht="12.75" customHeight="1">
      <c r="A207" s="183" t="s">
        <v>129</v>
      </c>
      <c r="B207" s="184"/>
      <c r="C207" s="185"/>
      <c r="D207" s="232"/>
      <c r="E207" s="85">
        <f t="shared" si="37"/>
        <v>0</v>
      </c>
      <c r="F207" s="232"/>
      <c r="G207" s="85">
        <f t="shared" si="59"/>
        <v>0</v>
      </c>
      <c r="H207" s="85">
        <f t="shared" si="60"/>
        <v>0</v>
      </c>
      <c r="I207" s="85">
        <f t="shared" si="61"/>
        <v>0</v>
      </c>
      <c r="J207" s="94" t="e">
        <f t="shared" si="62"/>
        <v>#VALUE!</v>
      </c>
      <c r="K207" s="189" t="str">
        <f t="shared" si="36"/>
        <v>XX</v>
      </c>
      <c r="L207" s="85" t="e">
        <f t="shared" si="63"/>
        <v>#VALUE!</v>
      </c>
      <c r="M207" s="89"/>
    </row>
    <row r="208" spans="1:13" ht="12.75" customHeight="1">
      <c r="A208" s="183" t="s">
        <v>130</v>
      </c>
      <c r="B208" s="184"/>
      <c r="C208" s="185"/>
      <c r="D208" s="232"/>
      <c r="E208" s="85">
        <f t="shared" si="37"/>
        <v>0</v>
      </c>
      <c r="F208" s="232"/>
      <c r="G208" s="85">
        <f t="shared" si="59"/>
        <v>0</v>
      </c>
      <c r="H208" s="85">
        <f t="shared" si="60"/>
        <v>0</v>
      </c>
      <c r="I208" s="85">
        <f t="shared" si="61"/>
        <v>0</v>
      </c>
      <c r="J208" s="94" t="e">
        <f t="shared" si="62"/>
        <v>#VALUE!</v>
      </c>
      <c r="K208" s="189" t="str">
        <f t="shared" si="36"/>
        <v>XX</v>
      </c>
      <c r="L208" s="85" t="e">
        <f t="shared" si="63"/>
        <v>#VALUE!</v>
      </c>
      <c r="M208" s="89"/>
    </row>
    <row r="209" spans="1:13" ht="12.75" customHeight="1">
      <c r="A209" s="187" t="s">
        <v>278</v>
      </c>
      <c r="B209" s="85">
        <v>122.93</v>
      </c>
      <c r="C209" s="188" t="s">
        <v>224</v>
      </c>
      <c r="D209" s="86"/>
      <c r="E209" s="85">
        <f t="shared" si="37"/>
        <v>0</v>
      </c>
      <c r="F209" s="86"/>
      <c r="G209" s="85">
        <f t="shared" si="59"/>
        <v>0</v>
      </c>
      <c r="H209" s="85">
        <f t="shared" si="60"/>
        <v>0</v>
      </c>
      <c r="I209" s="85">
        <f t="shared" si="61"/>
        <v>0</v>
      </c>
      <c r="J209" s="94" t="e">
        <f t="shared" si="62"/>
        <v>#VALUE!</v>
      </c>
      <c r="K209" s="189" t="str">
        <f t="shared" si="36"/>
        <v>XX</v>
      </c>
      <c r="L209" s="85" t="e">
        <f t="shared" si="63"/>
        <v>#VALUE!</v>
      </c>
      <c r="M209" s="89"/>
    </row>
    <row r="210" spans="1:13" ht="12.75" customHeight="1">
      <c r="A210" s="187" t="s">
        <v>131</v>
      </c>
      <c r="B210" s="85">
        <v>245.86</v>
      </c>
      <c r="C210" s="188" t="s">
        <v>224</v>
      </c>
      <c r="D210" s="86"/>
      <c r="E210" s="85">
        <f t="shared" si="37"/>
        <v>0</v>
      </c>
      <c r="F210" s="86"/>
      <c r="G210" s="85">
        <f t="shared" si="59"/>
        <v>0</v>
      </c>
      <c r="H210" s="85">
        <f t="shared" si="60"/>
        <v>0</v>
      </c>
      <c r="I210" s="85">
        <f t="shared" si="61"/>
        <v>0</v>
      </c>
      <c r="J210" s="94" t="e">
        <f t="shared" si="62"/>
        <v>#VALUE!</v>
      </c>
      <c r="K210" s="189" t="str">
        <f t="shared" si="36"/>
        <v>XX</v>
      </c>
      <c r="L210" s="85" t="e">
        <f t="shared" si="63"/>
        <v>#VALUE!</v>
      </c>
      <c r="M210" s="89"/>
    </row>
    <row r="211" spans="1:13" ht="12.75" customHeight="1">
      <c r="A211" s="187" t="s">
        <v>132</v>
      </c>
      <c r="B211" s="85">
        <v>245.86</v>
      </c>
      <c r="C211" s="188" t="s">
        <v>224</v>
      </c>
      <c r="D211" s="86"/>
      <c r="E211" s="85">
        <f t="shared" si="37"/>
        <v>0</v>
      </c>
      <c r="F211" s="86"/>
      <c r="G211" s="85">
        <f t="shared" si="59"/>
        <v>0</v>
      </c>
      <c r="H211" s="85">
        <f t="shared" si="60"/>
        <v>0</v>
      </c>
      <c r="I211" s="85">
        <f t="shared" si="61"/>
        <v>0</v>
      </c>
      <c r="J211" s="94" t="e">
        <f t="shared" si="62"/>
        <v>#VALUE!</v>
      </c>
      <c r="K211" s="189" t="str">
        <f t="shared" si="36"/>
        <v>XX</v>
      </c>
      <c r="L211" s="85" t="e">
        <f t="shared" si="63"/>
        <v>#VALUE!</v>
      </c>
      <c r="M211" s="89"/>
    </row>
    <row r="212" spans="1:13" ht="12.75" customHeight="1">
      <c r="A212" s="183" t="s">
        <v>145</v>
      </c>
      <c r="B212" s="85"/>
      <c r="C212" s="188"/>
      <c r="D212" s="86"/>
      <c r="E212" s="85">
        <f t="shared" si="37"/>
        <v>0</v>
      </c>
      <c r="F212" s="86"/>
      <c r="G212" s="85">
        <f t="shared" si="59"/>
        <v>0</v>
      </c>
      <c r="H212" s="85">
        <f t="shared" si="60"/>
        <v>0</v>
      </c>
      <c r="I212" s="85">
        <f t="shared" si="61"/>
        <v>0</v>
      </c>
      <c r="J212" s="94" t="e">
        <f t="shared" si="62"/>
        <v>#VALUE!</v>
      </c>
      <c r="K212" s="189" t="str">
        <f t="shared" si="36"/>
        <v>XX</v>
      </c>
      <c r="L212" s="85" t="e">
        <f t="shared" si="63"/>
        <v>#VALUE!</v>
      </c>
      <c r="M212" s="89"/>
    </row>
    <row r="213" spans="1:13" ht="12.75" customHeight="1">
      <c r="A213" s="187" t="s">
        <v>1181</v>
      </c>
      <c r="B213" s="85">
        <v>126.5</v>
      </c>
      <c r="C213" s="188" t="s">
        <v>243</v>
      </c>
      <c r="D213" s="86"/>
      <c r="E213" s="85">
        <f t="shared" si="37"/>
        <v>0</v>
      </c>
      <c r="F213" s="86"/>
      <c r="G213" s="85">
        <f t="shared" si="59"/>
        <v>0</v>
      </c>
      <c r="H213" s="85">
        <f t="shared" si="60"/>
        <v>0</v>
      </c>
      <c r="I213" s="85">
        <f t="shared" si="61"/>
        <v>0</v>
      </c>
      <c r="J213" s="94" t="e">
        <f t="shared" si="62"/>
        <v>#VALUE!</v>
      </c>
      <c r="K213" s="189" t="str">
        <f t="shared" si="36"/>
        <v>XX</v>
      </c>
      <c r="L213" s="85" t="e">
        <f t="shared" si="63"/>
        <v>#VALUE!</v>
      </c>
      <c r="M213" s="89"/>
    </row>
    <row r="214" spans="1:13" ht="12.75" customHeight="1">
      <c r="A214" s="183" t="s">
        <v>133</v>
      </c>
      <c r="B214" s="85"/>
      <c r="C214" s="188"/>
      <c r="D214" s="86"/>
      <c r="E214" s="85">
        <f t="shared" si="37"/>
        <v>0</v>
      </c>
      <c r="F214" s="86"/>
      <c r="G214" s="85">
        <f t="shared" si="59"/>
        <v>0</v>
      </c>
      <c r="H214" s="85">
        <f t="shared" si="60"/>
        <v>0</v>
      </c>
      <c r="I214" s="85">
        <f t="shared" si="61"/>
        <v>0</v>
      </c>
      <c r="J214" s="94" t="e">
        <f t="shared" si="62"/>
        <v>#VALUE!</v>
      </c>
      <c r="K214" s="189" t="str">
        <f t="shared" ref="K214:K232" si="64">$K$12</f>
        <v>XX</v>
      </c>
      <c r="L214" s="85" t="e">
        <f t="shared" si="63"/>
        <v>#VALUE!</v>
      </c>
      <c r="M214" s="89"/>
    </row>
    <row r="215" spans="1:13" ht="12.75" customHeight="1">
      <c r="A215" s="187" t="s">
        <v>134</v>
      </c>
      <c r="B215" s="85">
        <v>341.85</v>
      </c>
      <c r="C215" s="188" t="s">
        <v>243</v>
      </c>
      <c r="D215" s="86"/>
      <c r="E215" s="85">
        <f t="shared" si="37"/>
        <v>0</v>
      </c>
      <c r="F215" s="86"/>
      <c r="G215" s="85">
        <f t="shared" si="59"/>
        <v>0</v>
      </c>
      <c r="H215" s="85">
        <f t="shared" si="60"/>
        <v>0</v>
      </c>
      <c r="I215" s="85">
        <f t="shared" si="61"/>
        <v>0</v>
      </c>
      <c r="J215" s="94" t="e">
        <f t="shared" si="62"/>
        <v>#VALUE!</v>
      </c>
      <c r="K215" s="189" t="str">
        <f t="shared" si="64"/>
        <v>XX</v>
      </c>
      <c r="L215" s="85" t="e">
        <f t="shared" si="63"/>
        <v>#VALUE!</v>
      </c>
      <c r="M215" s="89"/>
    </row>
    <row r="216" spans="1:13" ht="12.75" customHeight="1">
      <c r="A216" s="216" t="s">
        <v>135</v>
      </c>
      <c r="B216" s="85">
        <v>143</v>
      </c>
      <c r="C216" s="188" t="s">
        <v>248</v>
      </c>
      <c r="D216" s="86"/>
      <c r="E216" s="85">
        <f t="shared" si="37"/>
        <v>0</v>
      </c>
      <c r="F216" s="86"/>
      <c r="G216" s="85">
        <f t="shared" si="59"/>
        <v>0</v>
      </c>
      <c r="H216" s="85">
        <f t="shared" si="60"/>
        <v>0</v>
      </c>
      <c r="I216" s="85">
        <f t="shared" si="61"/>
        <v>0</v>
      </c>
      <c r="J216" s="94" t="e">
        <f t="shared" si="62"/>
        <v>#VALUE!</v>
      </c>
      <c r="K216" s="189" t="str">
        <f t="shared" si="64"/>
        <v>XX</v>
      </c>
      <c r="L216" s="85" t="e">
        <f t="shared" si="63"/>
        <v>#VALUE!</v>
      </c>
      <c r="M216" s="89"/>
    </row>
    <row r="217" spans="1:13" ht="12.75" customHeight="1">
      <c r="A217" s="187" t="s">
        <v>136</v>
      </c>
      <c r="B217" s="85">
        <v>341.85</v>
      </c>
      <c r="C217" s="188" t="s">
        <v>243</v>
      </c>
      <c r="D217" s="86"/>
      <c r="E217" s="85">
        <f t="shared" si="37"/>
        <v>0</v>
      </c>
      <c r="F217" s="86"/>
      <c r="G217" s="85">
        <f t="shared" si="59"/>
        <v>0</v>
      </c>
      <c r="H217" s="85">
        <f t="shared" si="60"/>
        <v>0</v>
      </c>
      <c r="I217" s="85">
        <f t="shared" si="61"/>
        <v>0</v>
      </c>
      <c r="J217" s="94" t="e">
        <f t="shared" si="62"/>
        <v>#VALUE!</v>
      </c>
      <c r="K217" s="189" t="str">
        <f t="shared" si="64"/>
        <v>XX</v>
      </c>
      <c r="L217" s="85" t="e">
        <f t="shared" si="63"/>
        <v>#VALUE!</v>
      </c>
      <c r="M217" s="89"/>
    </row>
    <row r="218" spans="1:13" ht="12.75" customHeight="1">
      <c r="A218" s="183" t="s">
        <v>137</v>
      </c>
      <c r="B218" s="85"/>
      <c r="C218" s="188"/>
      <c r="D218" s="86"/>
      <c r="E218" s="85">
        <f t="shared" si="37"/>
        <v>0</v>
      </c>
      <c r="F218" s="86"/>
      <c r="G218" s="85">
        <f t="shared" si="59"/>
        <v>0</v>
      </c>
      <c r="H218" s="85">
        <f t="shared" si="60"/>
        <v>0</v>
      </c>
      <c r="I218" s="85">
        <f t="shared" si="61"/>
        <v>0</v>
      </c>
      <c r="J218" s="94" t="e">
        <f t="shared" si="62"/>
        <v>#VALUE!</v>
      </c>
      <c r="K218" s="189" t="str">
        <f t="shared" si="64"/>
        <v>XX</v>
      </c>
      <c r="L218" s="85" t="e">
        <f t="shared" si="63"/>
        <v>#VALUE!</v>
      </c>
      <c r="M218" s="89"/>
    </row>
    <row r="219" spans="1:13" ht="12.75" customHeight="1">
      <c r="A219" s="187" t="s">
        <v>138</v>
      </c>
      <c r="B219" s="85">
        <v>1</v>
      </c>
      <c r="C219" s="188" t="s">
        <v>283</v>
      </c>
      <c r="D219" s="86"/>
      <c r="E219" s="85">
        <f t="shared" si="37"/>
        <v>0</v>
      </c>
      <c r="F219" s="86"/>
      <c r="G219" s="85">
        <f t="shared" si="59"/>
        <v>0</v>
      </c>
      <c r="H219" s="85">
        <f t="shared" si="60"/>
        <v>0</v>
      </c>
      <c r="I219" s="85">
        <f t="shared" si="61"/>
        <v>0</v>
      </c>
      <c r="J219" s="94" t="e">
        <f t="shared" si="62"/>
        <v>#VALUE!</v>
      </c>
      <c r="K219" s="189" t="str">
        <f t="shared" si="64"/>
        <v>XX</v>
      </c>
      <c r="L219" s="85" t="e">
        <f t="shared" si="63"/>
        <v>#VALUE!</v>
      </c>
      <c r="M219" s="89"/>
    </row>
    <row r="220" spans="1:13" ht="12.75" customHeight="1">
      <c r="A220" s="183" t="s">
        <v>139</v>
      </c>
      <c r="B220" s="85"/>
      <c r="C220" s="188"/>
      <c r="D220" s="86"/>
      <c r="E220" s="85">
        <f t="shared" si="37"/>
        <v>0</v>
      </c>
      <c r="F220" s="86"/>
      <c r="G220" s="85">
        <f t="shared" si="59"/>
        <v>0</v>
      </c>
      <c r="H220" s="85">
        <f t="shared" si="60"/>
        <v>0</v>
      </c>
      <c r="I220" s="85">
        <f t="shared" si="61"/>
        <v>0</v>
      </c>
      <c r="J220" s="94" t="e">
        <f t="shared" si="62"/>
        <v>#VALUE!</v>
      </c>
      <c r="K220" s="189" t="str">
        <f t="shared" si="64"/>
        <v>XX</v>
      </c>
      <c r="L220" s="85" t="e">
        <f t="shared" si="63"/>
        <v>#VALUE!</v>
      </c>
      <c r="M220" s="89"/>
    </row>
    <row r="221" spans="1:13" ht="12.75" customHeight="1">
      <c r="A221" s="183" t="s">
        <v>140</v>
      </c>
      <c r="B221" s="184"/>
      <c r="C221" s="185"/>
      <c r="D221" s="232"/>
      <c r="E221" s="85">
        <f t="shared" si="37"/>
        <v>0</v>
      </c>
      <c r="F221" s="232"/>
      <c r="G221" s="85">
        <f t="shared" si="59"/>
        <v>0</v>
      </c>
      <c r="H221" s="85">
        <f t="shared" si="60"/>
        <v>0</v>
      </c>
      <c r="I221" s="85">
        <f t="shared" si="61"/>
        <v>0</v>
      </c>
      <c r="J221" s="94" t="e">
        <f t="shared" si="62"/>
        <v>#VALUE!</v>
      </c>
      <c r="K221" s="189" t="str">
        <f t="shared" si="64"/>
        <v>XX</v>
      </c>
      <c r="L221" s="85" t="e">
        <f t="shared" si="63"/>
        <v>#VALUE!</v>
      </c>
      <c r="M221" s="89"/>
    </row>
    <row r="222" spans="1:13" ht="12.75" customHeight="1">
      <c r="A222" s="187" t="s">
        <v>636</v>
      </c>
      <c r="B222" s="85">
        <v>1</v>
      </c>
      <c r="C222" s="188" t="s">
        <v>283</v>
      </c>
      <c r="D222" s="86"/>
      <c r="E222" s="85">
        <f t="shared" si="37"/>
        <v>0</v>
      </c>
      <c r="F222" s="86"/>
      <c r="G222" s="85">
        <f t="shared" si="59"/>
        <v>0</v>
      </c>
      <c r="H222" s="85">
        <f t="shared" si="60"/>
        <v>0</v>
      </c>
      <c r="I222" s="85">
        <f t="shared" si="61"/>
        <v>0</v>
      </c>
      <c r="J222" s="94" t="e">
        <f t="shared" si="62"/>
        <v>#VALUE!</v>
      </c>
      <c r="K222" s="189" t="str">
        <f t="shared" si="64"/>
        <v>XX</v>
      </c>
      <c r="L222" s="85" t="e">
        <f t="shared" si="63"/>
        <v>#VALUE!</v>
      </c>
      <c r="M222" s="89"/>
    </row>
    <row r="223" spans="1:13" ht="12.75" customHeight="1">
      <c r="A223" s="183" t="s">
        <v>520</v>
      </c>
      <c r="B223" s="184"/>
      <c r="C223" s="185"/>
      <c r="D223" s="232"/>
      <c r="E223" s="85">
        <f t="shared" si="37"/>
        <v>0</v>
      </c>
      <c r="F223" s="232"/>
      <c r="G223" s="85">
        <f t="shared" si="59"/>
        <v>0</v>
      </c>
      <c r="H223" s="85">
        <f t="shared" si="60"/>
        <v>0</v>
      </c>
      <c r="I223" s="85">
        <f t="shared" si="61"/>
        <v>0</v>
      </c>
      <c r="J223" s="94" t="e">
        <f t="shared" si="62"/>
        <v>#VALUE!</v>
      </c>
      <c r="K223" s="189" t="str">
        <f t="shared" si="64"/>
        <v>XX</v>
      </c>
      <c r="L223" s="85" t="e">
        <f t="shared" si="63"/>
        <v>#VALUE!</v>
      </c>
      <c r="M223" s="89"/>
    </row>
    <row r="224" spans="1:13" ht="12.75" customHeight="1">
      <c r="A224" s="183" t="s">
        <v>521</v>
      </c>
      <c r="B224" s="184"/>
      <c r="C224" s="185"/>
      <c r="D224" s="232"/>
      <c r="E224" s="85">
        <f t="shared" ref="E224:E227" si="65">D224*B224</f>
        <v>0</v>
      </c>
      <c r="F224" s="232"/>
      <c r="G224" s="85">
        <f t="shared" si="59"/>
        <v>0</v>
      </c>
      <c r="H224" s="85">
        <f t="shared" si="60"/>
        <v>0</v>
      </c>
      <c r="I224" s="85">
        <f t="shared" si="61"/>
        <v>0</v>
      </c>
      <c r="J224" s="94" t="e">
        <f t="shared" si="62"/>
        <v>#VALUE!</v>
      </c>
      <c r="K224" s="189" t="str">
        <f t="shared" si="64"/>
        <v>XX</v>
      </c>
      <c r="L224" s="85" t="e">
        <f t="shared" si="63"/>
        <v>#VALUE!</v>
      </c>
      <c r="M224" s="89"/>
    </row>
    <row r="225" spans="1:13" ht="12.75" customHeight="1">
      <c r="A225" s="216" t="s">
        <v>522</v>
      </c>
      <c r="B225" s="85">
        <v>4</v>
      </c>
      <c r="C225" s="188" t="s">
        <v>248</v>
      </c>
      <c r="D225" s="86"/>
      <c r="E225" s="85">
        <f t="shared" si="65"/>
        <v>0</v>
      </c>
      <c r="F225" s="86"/>
      <c r="G225" s="85">
        <f t="shared" si="59"/>
        <v>0</v>
      </c>
      <c r="H225" s="85">
        <f t="shared" si="60"/>
        <v>0</v>
      </c>
      <c r="I225" s="85">
        <f t="shared" si="61"/>
        <v>0</v>
      </c>
      <c r="J225" s="94" t="e">
        <f t="shared" si="62"/>
        <v>#VALUE!</v>
      </c>
      <c r="K225" s="189" t="str">
        <f t="shared" si="64"/>
        <v>XX</v>
      </c>
      <c r="L225" s="85" t="e">
        <f t="shared" si="63"/>
        <v>#VALUE!</v>
      </c>
      <c r="M225" s="89"/>
    </row>
    <row r="226" spans="1:13" ht="12.75" customHeight="1">
      <c r="A226" s="183" t="s">
        <v>523</v>
      </c>
      <c r="B226" s="184"/>
      <c r="C226" s="185"/>
      <c r="D226" s="232"/>
      <c r="E226" s="85">
        <f t="shared" si="65"/>
        <v>0</v>
      </c>
      <c r="F226" s="232"/>
      <c r="G226" s="85">
        <f t="shared" si="59"/>
        <v>0</v>
      </c>
      <c r="H226" s="85">
        <f t="shared" si="60"/>
        <v>0</v>
      </c>
      <c r="I226" s="85">
        <f t="shared" si="61"/>
        <v>0</v>
      </c>
      <c r="J226" s="94" t="e">
        <f t="shared" si="62"/>
        <v>#VALUE!</v>
      </c>
      <c r="K226" s="189" t="str">
        <f t="shared" si="64"/>
        <v>XX</v>
      </c>
      <c r="L226" s="85" t="e">
        <f t="shared" si="63"/>
        <v>#VALUE!</v>
      </c>
      <c r="M226" s="89"/>
    </row>
    <row r="227" spans="1:13" ht="12.75" customHeight="1">
      <c r="A227" s="187" t="s">
        <v>524</v>
      </c>
      <c r="B227" s="85">
        <v>8</v>
      </c>
      <c r="C227" s="188" t="s">
        <v>248</v>
      </c>
      <c r="D227" s="86"/>
      <c r="E227" s="85">
        <f t="shared" si="65"/>
        <v>0</v>
      </c>
      <c r="F227" s="86"/>
      <c r="G227" s="85">
        <f t="shared" si="59"/>
        <v>0</v>
      </c>
      <c r="H227" s="85">
        <f t="shared" si="60"/>
        <v>0</v>
      </c>
      <c r="I227" s="85">
        <f t="shared" si="61"/>
        <v>0</v>
      </c>
      <c r="J227" s="94" t="e">
        <f t="shared" si="62"/>
        <v>#VALUE!</v>
      </c>
      <c r="K227" s="189" t="str">
        <f t="shared" si="64"/>
        <v>XX</v>
      </c>
      <c r="L227" s="85" t="e">
        <f t="shared" si="63"/>
        <v>#VALUE!</v>
      </c>
      <c r="M227" s="89"/>
    </row>
    <row r="228" spans="1:13" ht="15" customHeight="1">
      <c r="A228" s="212" t="s">
        <v>185</v>
      </c>
      <c r="B228" s="213"/>
      <c r="C228" s="214"/>
      <c r="D228" s="240"/>
      <c r="E228" s="98"/>
      <c r="F228" s="240"/>
      <c r="G228" s="98"/>
      <c r="H228" s="98"/>
      <c r="I228" s="98"/>
      <c r="J228" s="103"/>
      <c r="K228" s="215"/>
      <c r="L228" s="98"/>
      <c r="M228" s="88" t="e">
        <f>SUM(L229:L232)</f>
        <v>#VALUE!</v>
      </c>
    </row>
    <row r="229" spans="1:13" ht="12.75" customHeight="1">
      <c r="A229" s="183" t="s">
        <v>141</v>
      </c>
      <c r="B229" s="184"/>
      <c r="C229" s="185"/>
      <c r="D229" s="232"/>
      <c r="E229" s="85">
        <f t="shared" ref="E229:E232" si="66">D229*B229</f>
        <v>0</v>
      </c>
      <c r="F229" s="232"/>
      <c r="G229" s="85">
        <f t="shared" ref="G229:G232" si="67">F229*B229</f>
        <v>0</v>
      </c>
      <c r="H229" s="85">
        <f t="shared" ref="H229:H232" si="68">+D229+F229</f>
        <v>0</v>
      </c>
      <c r="I229" s="85">
        <f t="shared" ref="I229:I232" si="69">E229+G229</f>
        <v>0</v>
      </c>
      <c r="J229" s="94" t="e">
        <f t="shared" ref="J229:J232" si="70">K229*I229</f>
        <v>#VALUE!</v>
      </c>
      <c r="K229" s="189" t="str">
        <f t="shared" si="64"/>
        <v>XX</v>
      </c>
      <c r="L229" s="85" t="e">
        <f t="shared" ref="L229:L232" si="71">I229+J229</f>
        <v>#VALUE!</v>
      </c>
      <c r="M229" s="89"/>
    </row>
    <row r="230" spans="1:13" ht="12.75" customHeight="1">
      <c r="A230" s="217" t="s">
        <v>525</v>
      </c>
      <c r="B230" s="100"/>
      <c r="C230" s="218"/>
      <c r="D230" s="99"/>
      <c r="E230" s="85">
        <f t="shared" si="66"/>
        <v>0</v>
      </c>
      <c r="F230" s="99"/>
      <c r="G230" s="100">
        <f t="shared" si="67"/>
        <v>0</v>
      </c>
      <c r="H230" s="100">
        <f t="shared" si="68"/>
        <v>0</v>
      </c>
      <c r="I230" s="100">
        <f t="shared" si="69"/>
        <v>0</v>
      </c>
      <c r="J230" s="104" t="e">
        <f t="shared" si="70"/>
        <v>#VALUE!</v>
      </c>
      <c r="K230" s="219" t="str">
        <f t="shared" si="64"/>
        <v>XX</v>
      </c>
      <c r="L230" s="100" t="e">
        <f t="shared" si="71"/>
        <v>#VALUE!</v>
      </c>
      <c r="M230" s="101"/>
    </row>
    <row r="231" spans="1:13" ht="15" customHeight="1">
      <c r="A231" s="187" t="s">
        <v>142</v>
      </c>
      <c r="B231" s="85">
        <v>10</v>
      </c>
      <c r="C231" s="188" t="s">
        <v>143</v>
      </c>
      <c r="D231" s="86"/>
      <c r="E231" s="85">
        <f t="shared" si="66"/>
        <v>0</v>
      </c>
      <c r="F231" s="86"/>
      <c r="G231" s="85">
        <f t="shared" si="67"/>
        <v>0</v>
      </c>
      <c r="H231" s="85">
        <f t="shared" si="68"/>
        <v>0</v>
      </c>
      <c r="I231" s="85">
        <f t="shared" si="69"/>
        <v>0</v>
      </c>
      <c r="J231" s="94" t="e">
        <f t="shared" si="70"/>
        <v>#VALUE!</v>
      </c>
      <c r="K231" s="189" t="str">
        <f t="shared" si="64"/>
        <v>XX</v>
      </c>
      <c r="L231" s="85" t="e">
        <f t="shared" si="71"/>
        <v>#VALUE!</v>
      </c>
      <c r="M231" s="89"/>
    </row>
    <row r="232" spans="1:13" ht="12.75" customHeight="1">
      <c r="A232" s="187" t="s">
        <v>526</v>
      </c>
      <c r="B232" s="85">
        <v>10</v>
      </c>
      <c r="C232" s="188" t="s">
        <v>143</v>
      </c>
      <c r="D232" s="86"/>
      <c r="E232" s="85">
        <f t="shared" si="66"/>
        <v>0</v>
      </c>
      <c r="F232" s="86"/>
      <c r="G232" s="85">
        <f t="shared" si="67"/>
        <v>0</v>
      </c>
      <c r="H232" s="85">
        <f t="shared" si="68"/>
        <v>0</v>
      </c>
      <c r="I232" s="85">
        <f t="shared" si="69"/>
        <v>0</v>
      </c>
      <c r="J232" s="94" t="e">
        <f t="shared" si="70"/>
        <v>#VALUE!</v>
      </c>
      <c r="K232" s="189" t="str">
        <f t="shared" si="64"/>
        <v>XX</v>
      </c>
      <c r="L232" s="85" t="e">
        <f t="shared" si="71"/>
        <v>#VALUE!</v>
      </c>
      <c r="M232" s="89"/>
    </row>
    <row r="233" spans="1:13" ht="12.75" customHeight="1">
      <c r="A233" s="194"/>
      <c r="B233" s="195"/>
      <c r="C233" s="195"/>
      <c r="D233" s="220"/>
      <c r="E233" s="96"/>
      <c r="F233" s="102"/>
      <c r="G233" s="96"/>
      <c r="H233" s="254" t="s">
        <v>164</v>
      </c>
      <c r="I233" s="255"/>
      <c r="J233" s="255"/>
      <c r="K233" s="255"/>
      <c r="L233" s="256"/>
      <c r="M233" s="90" t="e">
        <f>SUM(M16:M232)</f>
        <v>#VALUE!</v>
      </c>
    </row>
    <row r="234" spans="1:13" ht="12.75" customHeight="1">
      <c r="M234" s="71"/>
    </row>
    <row r="235" spans="1:13" ht="12.75" customHeight="1">
      <c r="M235" s="71"/>
    </row>
    <row r="236" spans="1:13" ht="16.5">
      <c r="F236" s="73"/>
      <c r="G236" s="70"/>
      <c r="H236" s="70"/>
      <c r="I236" s="164"/>
      <c r="J236" s="165" t="s">
        <v>1184</v>
      </c>
      <c r="K236" s="166"/>
      <c r="L236" s="164"/>
      <c r="M236" s="71"/>
    </row>
    <row r="237" spans="1:13" ht="16.5">
      <c r="F237" s="73"/>
      <c r="G237" s="70"/>
      <c r="H237" s="70"/>
      <c r="I237" s="164"/>
      <c r="J237" s="162"/>
      <c r="K237" s="166"/>
      <c r="L237" s="164"/>
      <c r="M237" s="71"/>
    </row>
    <row r="238" spans="1:13" ht="16.5">
      <c r="F238" s="73"/>
      <c r="G238" s="70"/>
      <c r="H238" s="70"/>
      <c r="I238" s="164"/>
      <c r="J238" s="164"/>
      <c r="K238" s="166"/>
      <c r="L238" s="164"/>
      <c r="M238" s="71"/>
    </row>
    <row r="239" spans="1:13" ht="16.5">
      <c r="F239" s="73"/>
      <c r="G239" s="70"/>
      <c r="H239" s="70"/>
      <c r="I239" s="162"/>
      <c r="J239" s="162"/>
      <c r="K239" s="167"/>
      <c r="L239" s="162"/>
      <c r="M239" s="71"/>
    </row>
    <row r="240" spans="1:13" ht="16.5">
      <c r="F240" s="73"/>
      <c r="G240" s="70"/>
      <c r="H240" s="70"/>
      <c r="I240" s="162"/>
      <c r="J240" s="162"/>
      <c r="K240" s="167"/>
      <c r="L240" s="162"/>
      <c r="M240" s="71"/>
    </row>
    <row r="241" spans="6:13" ht="16.5">
      <c r="F241" s="73"/>
      <c r="G241" s="70"/>
      <c r="H241" s="70"/>
      <c r="I241" s="242" t="s">
        <v>1185</v>
      </c>
      <c r="J241" s="242"/>
      <c r="K241" s="242"/>
      <c r="L241" s="242"/>
      <c r="M241" s="71"/>
    </row>
    <row r="242" spans="6:13" ht="16.5">
      <c r="F242" s="73"/>
      <c r="G242" s="70"/>
      <c r="H242" s="70"/>
      <c r="I242" s="243" t="s">
        <v>1186</v>
      </c>
      <c r="J242" s="243"/>
      <c r="K242" s="243"/>
      <c r="L242" s="243"/>
      <c r="M242" s="71"/>
    </row>
    <row r="243" spans="6:13" ht="16.5">
      <c r="G243" s="70"/>
      <c r="I243" s="243" t="s">
        <v>1187</v>
      </c>
      <c r="J243" s="243"/>
      <c r="K243" s="243"/>
      <c r="L243" s="243"/>
      <c r="M243" s="71"/>
    </row>
    <row r="244" spans="6:13" ht="16.5">
      <c r="G244" s="70"/>
      <c r="I244" s="169"/>
      <c r="J244" s="169"/>
      <c r="K244" s="169"/>
      <c r="L244" s="169"/>
      <c r="M244" s="71"/>
    </row>
    <row r="245" spans="6:13" ht="16.5">
      <c r="G245" s="70"/>
      <c r="M245" s="71"/>
    </row>
    <row r="246" spans="6:13">
      <c r="M246" s="71"/>
    </row>
    <row r="247" spans="6:13">
      <c r="M247" s="71"/>
    </row>
    <row r="248" spans="6:13">
      <c r="M248" s="71"/>
    </row>
    <row r="249" spans="6:13">
      <c r="M249" s="71"/>
    </row>
    <row r="250" spans="6:13">
      <c r="M250" s="71"/>
    </row>
    <row r="251" spans="6:13">
      <c r="M251" s="71"/>
    </row>
    <row r="252" spans="6:13" ht="16.5">
      <c r="F252" s="169"/>
      <c r="G252" s="169"/>
      <c r="H252" s="169"/>
      <c r="I252" s="168"/>
      <c r="J252" s="168"/>
      <c r="K252" s="168"/>
      <c r="L252" s="168"/>
      <c r="M252" s="71"/>
    </row>
    <row r="253" spans="6:13" ht="16.5">
      <c r="H253" s="169"/>
      <c r="I253" s="169"/>
      <c r="J253" s="169"/>
      <c r="K253" s="169"/>
      <c r="L253" s="169"/>
      <c r="M253" s="169"/>
    </row>
    <row r="254" spans="6:13" ht="16.5">
      <c r="H254" s="70"/>
      <c r="I254" s="169"/>
      <c r="J254" s="169"/>
      <c r="K254" s="169"/>
      <c r="L254" s="169"/>
      <c r="M254" s="71"/>
    </row>
  </sheetData>
  <sheetProtection password="ECEA" sheet="1" objects="1" scenarios="1" formatCells="0"/>
  <mergeCells count="27">
    <mergeCell ref="A1:E5"/>
    <mergeCell ref="D13:E13"/>
    <mergeCell ref="F13:G13"/>
    <mergeCell ref="H13:H15"/>
    <mergeCell ref="A9:M10"/>
    <mergeCell ref="A11:E11"/>
    <mergeCell ref="F11:M11"/>
    <mergeCell ref="A12:E12"/>
    <mergeCell ref="F12:I12"/>
    <mergeCell ref="L12:M12"/>
    <mergeCell ref="M13:M15"/>
    <mergeCell ref="D14:D15"/>
    <mergeCell ref="E14:E15"/>
    <mergeCell ref="F14:F15"/>
    <mergeCell ref="G14:G15"/>
    <mergeCell ref="J14:J15"/>
    <mergeCell ref="K14:K15"/>
    <mergeCell ref="I241:L241"/>
    <mergeCell ref="I242:L242"/>
    <mergeCell ref="I243:L243"/>
    <mergeCell ref="A13:A15"/>
    <mergeCell ref="B13:B15"/>
    <mergeCell ref="L13:L15"/>
    <mergeCell ref="C13:C15"/>
    <mergeCell ref="I13:I15"/>
    <mergeCell ref="J13:K13"/>
    <mergeCell ref="H233:L233"/>
  </mergeCells>
  <phoneticPr fontId="18" type="noConversion"/>
  <printOptions horizontalCentered="1"/>
  <pageMargins left="0.9055118110236221" right="0.31496062992125984" top="0.39370078740157483" bottom="0.6692913385826772" header="0.51181102362204722" footer="0.27559055118110237"/>
  <pageSetup paperSize="9" scale="52" fitToHeight="0" orientation="landscape" r:id="rId1"/>
  <headerFooter alignWithMargins="0">
    <oddFooter>&amp;C&amp;8Inst. Fed. de Educ., Ciência e Tecnol. Sul-rio-grandense
Rua Gonçalves Chaves n° 3218 – CEP 96015-560 – Pelotas/RS – Tel.: (53) 3026.7242&amp;RPagina &amp;P de &amp;N</oddFooter>
  </headerFooter>
  <rowBreaks count="4" manualBreakCount="4">
    <brk id="64" max="16383" man="1"/>
    <brk id="128" max="12" man="1"/>
    <brk id="161" max="12" man="1"/>
    <brk id="20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O273"/>
  <sheetViews>
    <sheetView showZeros="0" view="pageBreakPreview" zoomScale="80" zoomScaleNormal="70" zoomScaleSheetLayoutView="80" workbookViewId="0">
      <pane ySplit="15" topLeftCell="A235" activePane="bottomLeft" state="frozen"/>
      <selection pane="bottomLeft" activeCell="F17" sqref="F17"/>
    </sheetView>
  </sheetViews>
  <sheetFormatPr defaultColWidth="12.7109375" defaultRowHeight="12.75"/>
  <cols>
    <col min="1" max="1" width="103.5703125" style="106" bestFit="1" customWidth="1"/>
    <col min="2" max="2" width="10.28515625" style="110" customWidth="1"/>
    <col min="3" max="3" width="5.28515625" style="110" bestFit="1" customWidth="1"/>
    <col min="4" max="4" width="12.28515625" style="107" customWidth="1"/>
    <col min="5" max="5" width="12.85546875" style="106" bestFit="1" customWidth="1"/>
    <col min="6" max="6" width="12" style="107" customWidth="1"/>
    <col min="7" max="7" width="12.7109375" style="106" bestFit="1" customWidth="1"/>
    <col min="8" max="8" width="12.5703125" style="106" customWidth="1"/>
    <col min="9" max="9" width="12.7109375" style="106" bestFit="1" customWidth="1"/>
    <col min="10" max="10" width="12.28515625" style="107" customWidth="1"/>
    <col min="11" max="11" width="9.7109375" style="108" customWidth="1"/>
    <col min="12" max="12" width="13.28515625" style="106" customWidth="1"/>
    <col min="13" max="13" width="25.42578125" style="109" bestFit="1" customWidth="1"/>
    <col min="14" max="14" width="12.7109375" style="106"/>
    <col min="15" max="15" width="13.7109375" style="106" bestFit="1" customWidth="1"/>
    <col min="16" max="16384" width="12.7109375" style="106"/>
  </cols>
  <sheetData>
    <row r="1" spans="1:13">
      <c r="A1" s="257" t="s">
        <v>1182</v>
      </c>
      <c r="B1" s="257"/>
      <c r="C1" s="257"/>
      <c r="D1" s="257"/>
      <c r="E1" s="257"/>
    </row>
    <row r="2" spans="1:13">
      <c r="A2" s="257"/>
      <c r="B2" s="257"/>
      <c r="C2" s="257"/>
      <c r="D2" s="257"/>
      <c r="E2" s="257"/>
    </row>
    <row r="3" spans="1:13">
      <c r="A3" s="257"/>
      <c r="B3" s="257"/>
      <c r="C3" s="257"/>
      <c r="D3" s="257"/>
      <c r="E3" s="257"/>
    </row>
    <row r="4" spans="1:13">
      <c r="A4" s="257"/>
      <c r="B4" s="257"/>
      <c r="C4" s="257"/>
      <c r="D4" s="257"/>
      <c r="E4" s="257"/>
    </row>
    <row r="5" spans="1:13">
      <c r="A5" s="257"/>
      <c r="B5" s="257"/>
      <c r="C5" s="257"/>
      <c r="D5" s="257"/>
      <c r="E5" s="257"/>
    </row>
    <row r="6" spans="1:13">
      <c r="A6" s="160" t="s">
        <v>1183</v>
      </c>
      <c r="B6" s="161"/>
      <c r="C6" s="161"/>
      <c r="D6" s="162"/>
      <c r="E6" s="162"/>
    </row>
    <row r="7" spans="1:13">
      <c r="A7" s="160" t="s">
        <v>1183</v>
      </c>
      <c r="B7" s="161"/>
      <c r="C7" s="161"/>
      <c r="D7" s="162"/>
      <c r="E7" s="162"/>
    </row>
    <row r="8" spans="1:13">
      <c r="A8" s="160" t="s">
        <v>1183</v>
      </c>
      <c r="B8" s="161"/>
      <c r="C8" s="161"/>
      <c r="D8" s="162"/>
      <c r="E8" s="162"/>
    </row>
    <row r="9" spans="1:13">
      <c r="A9" s="258" t="s">
        <v>168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60"/>
    </row>
    <row r="10" spans="1:13">
      <c r="A10" s="261"/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3"/>
    </row>
    <row r="11" spans="1:13" s="111" customFormat="1" ht="15.75">
      <c r="A11" s="289" t="s">
        <v>1098</v>
      </c>
      <c r="B11" s="290"/>
      <c r="C11" s="290"/>
      <c r="D11" s="290"/>
      <c r="E11" s="291"/>
      <c r="F11" s="292" t="s">
        <v>527</v>
      </c>
      <c r="G11" s="292"/>
      <c r="H11" s="292"/>
      <c r="I11" s="292"/>
      <c r="J11" s="293"/>
      <c r="K11" s="293"/>
      <c r="L11" s="292"/>
      <c r="M11" s="292"/>
    </row>
    <row r="12" spans="1:13" s="111" customFormat="1" ht="15.75">
      <c r="A12" s="289" t="s">
        <v>171</v>
      </c>
      <c r="B12" s="290"/>
      <c r="C12" s="290"/>
      <c r="D12" s="290"/>
      <c r="E12" s="291"/>
      <c r="F12" s="289" t="s">
        <v>528</v>
      </c>
      <c r="G12" s="290"/>
      <c r="H12" s="290"/>
      <c r="I12" s="291"/>
      <c r="J12" s="172" t="s">
        <v>172</v>
      </c>
      <c r="K12" s="158" t="s">
        <v>1188</v>
      </c>
      <c r="L12" s="294">
        <v>41821</v>
      </c>
      <c r="M12" s="295"/>
    </row>
    <row r="13" spans="1:13">
      <c r="A13" s="271" t="s">
        <v>156</v>
      </c>
      <c r="B13" s="271" t="s">
        <v>157</v>
      </c>
      <c r="C13" s="271" t="s">
        <v>158</v>
      </c>
      <c r="D13" s="276" t="s">
        <v>153</v>
      </c>
      <c r="E13" s="276"/>
      <c r="F13" s="280" t="s">
        <v>154</v>
      </c>
      <c r="G13" s="280"/>
      <c r="H13" s="249" t="s">
        <v>152</v>
      </c>
      <c r="I13" s="249" t="s">
        <v>165</v>
      </c>
      <c r="J13" s="285" t="s">
        <v>155</v>
      </c>
      <c r="K13" s="286"/>
      <c r="L13" s="249" t="s">
        <v>169</v>
      </c>
      <c r="M13" s="244" t="s">
        <v>170</v>
      </c>
    </row>
    <row r="14" spans="1:13">
      <c r="A14" s="287"/>
      <c r="B14" s="274"/>
      <c r="C14" s="274"/>
      <c r="D14" s="299" t="s">
        <v>166</v>
      </c>
      <c r="E14" s="249" t="s">
        <v>167</v>
      </c>
      <c r="F14" s="301" t="s">
        <v>166</v>
      </c>
      <c r="G14" s="249" t="s">
        <v>167</v>
      </c>
      <c r="H14" s="250"/>
      <c r="I14" s="250"/>
      <c r="J14" s="278" t="s">
        <v>159</v>
      </c>
      <c r="K14" s="247" t="s">
        <v>160</v>
      </c>
      <c r="L14" s="250"/>
      <c r="M14" s="245"/>
    </row>
    <row r="15" spans="1:13">
      <c r="A15" s="288"/>
      <c r="B15" s="275"/>
      <c r="C15" s="275"/>
      <c r="D15" s="300"/>
      <c r="E15" s="251"/>
      <c r="F15" s="302"/>
      <c r="G15" s="251"/>
      <c r="H15" s="251"/>
      <c r="I15" s="251"/>
      <c r="J15" s="279"/>
      <c r="K15" s="248"/>
      <c r="L15" s="251"/>
      <c r="M15" s="246"/>
    </row>
    <row r="16" spans="1:13" ht="15" customHeight="1">
      <c r="A16" s="142" t="s">
        <v>183</v>
      </c>
      <c r="B16" s="113"/>
      <c r="C16" s="114"/>
      <c r="D16" s="143"/>
      <c r="E16" s="113"/>
      <c r="F16" s="143"/>
      <c r="G16" s="113"/>
      <c r="H16" s="113"/>
      <c r="I16" s="113"/>
      <c r="J16" s="116"/>
      <c r="K16" s="173"/>
      <c r="L16" s="113"/>
      <c r="M16" s="144" t="e">
        <f>SUM(L17:L20)</f>
        <v>#VALUE!</v>
      </c>
    </row>
    <row r="17" spans="1:15" ht="12.75" customHeight="1">
      <c r="A17" s="221" t="s">
        <v>220</v>
      </c>
      <c r="B17" s="197"/>
      <c r="C17" s="198"/>
      <c r="D17" s="236"/>
      <c r="E17" s="145">
        <f t="shared" ref="E17:E81" si="0">D17*B17</f>
        <v>0</v>
      </c>
      <c r="F17" s="237"/>
      <c r="G17" s="118">
        <f t="shared" ref="G17:G20" si="1">F17*B17</f>
        <v>0</v>
      </c>
      <c r="H17" s="118">
        <f t="shared" ref="H17:H20" si="2">+D17+F17</f>
        <v>0</v>
      </c>
      <c r="I17" s="118">
        <f t="shared" ref="I17:I20" si="3">E17+G17</f>
        <v>0</v>
      </c>
      <c r="J17" s="119" t="e">
        <f t="shared" ref="J17:J20" si="4">K17*I17</f>
        <v>#VALUE!</v>
      </c>
      <c r="K17" s="175" t="str">
        <f>$K$12</f>
        <v>XX</v>
      </c>
      <c r="L17" s="118" t="e">
        <f t="shared" ref="L17:L20" si="5">I17+J17</f>
        <v>#VALUE!</v>
      </c>
      <c r="M17" s="144"/>
    </row>
    <row r="18" spans="1:15" ht="12.75" customHeight="1">
      <c r="A18" s="222" t="s">
        <v>221</v>
      </c>
      <c r="B18" s="118">
        <v>12.5</v>
      </c>
      <c r="C18" s="159" t="s">
        <v>224</v>
      </c>
      <c r="D18" s="121"/>
      <c r="E18" s="145">
        <f t="shared" si="0"/>
        <v>0</v>
      </c>
      <c r="F18" s="121"/>
      <c r="G18" s="118">
        <f t="shared" si="1"/>
        <v>0</v>
      </c>
      <c r="H18" s="118">
        <f t="shared" si="2"/>
        <v>0</v>
      </c>
      <c r="I18" s="118">
        <f t="shared" si="3"/>
        <v>0</v>
      </c>
      <c r="J18" s="119" t="e">
        <f t="shared" si="4"/>
        <v>#VALUE!</v>
      </c>
      <c r="K18" s="175" t="str">
        <f t="shared" ref="K18:K20" si="6">$K$12</f>
        <v>XX</v>
      </c>
      <c r="L18" s="118" t="e">
        <f t="shared" si="5"/>
        <v>#VALUE!</v>
      </c>
      <c r="M18" s="144"/>
    </row>
    <row r="19" spans="1:15" ht="12.75" customHeight="1">
      <c r="A19" s="221" t="s">
        <v>482</v>
      </c>
      <c r="B19" s="197"/>
      <c r="C19" s="198"/>
      <c r="D19" s="236"/>
      <c r="E19" s="145">
        <f t="shared" si="0"/>
        <v>0</v>
      </c>
      <c r="F19" s="236"/>
      <c r="G19" s="118">
        <f t="shared" si="1"/>
        <v>0</v>
      </c>
      <c r="H19" s="118">
        <f t="shared" si="2"/>
        <v>0</v>
      </c>
      <c r="I19" s="118">
        <f t="shared" si="3"/>
        <v>0</v>
      </c>
      <c r="J19" s="119" t="e">
        <f t="shared" si="4"/>
        <v>#VALUE!</v>
      </c>
      <c r="K19" s="175" t="str">
        <f t="shared" si="6"/>
        <v>XX</v>
      </c>
      <c r="L19" s="118" t="e">
        <f t="shared" si="5"/>
        <v>#VALUE!</v>
      </c>
      <c r="M19" s="144"/>
    </row>
    <row r="20" spans="1:15" ht="12.75" customHeight="1">
      <c r="A20" s="222" t="s">
        <v>223</v>
      </c>
      <c r="B20" s="118">
        <v>12.5</v>
      </c>
      <c r="C20" s="159" t="s">
        <v>224</v>
      </c>
      <c r="D20" s="121"/>
      <c r="E20" s="145">
        <f t="shared" si="0"/>
        <v>0</v>
      </c>
      <c r="F20" s="121"/>
      <c r="G20" s="118">
        <f t="shared" si="1"/>
        <v>0</v>
      </c>
      <c r="H20" s="118">
        <f t="shared" si="2"/>
        <v>0</v>
      </c>
      <c r="I20" s="118">
        <f t="shared" si="3"/>
        <v>0</v>
      </c>
      <c r="J20" s="119" t="e">
        <f t="shared" si="4"/>
        <v>#VALUE!</v>
      </c>
      <c r="K20" s="175" t="str">
        <f t="shared" si="6"/>
        <v>XX</v>
      </c>
      <c r="L20" s="118" t="e">
        <f t="shared" si="5"/>
        <v>#VALUE!</v>
      </c>
      <c r="M20" s="144"/>
    </row>
    <row r="21" spans="1:15" ht="15" customHeight="1">
      <c r="A21" s="223" t="s">
        <v>190</v>
      </c>
      <c r="B21" s="224"/>
      <c r="C21" s="225"/>
      <c r="D21" s="241"/>
      <c r="E21" s="146"/>
      <c r="F21" s="241"/>
      <c r="G21" s="147"/>
      <c r="H21" s="148"/>
      <c r="I21" s="148"/>
      <c r="J21" s="149"/>
      <c r="K21" s="226"/>
      <c r="L21" s="148"/>
      <c r="M21" s="144" t="e">
        <f>SUM(L22:L25)</f>
        <v>#VALUE!</v>
      </c>
    </row>
    <row r="22" spans="1:15" ht="12.75" customHeight="1">
      <c r="A22" s="221" t="s">
        <v>225</v>
      </c>
      <c r="B22" s="197"/>
      <c r="C22" s="198"/>
      <c r="D22" s="236"/>
      <c r="E22" s="150">
        <f t="shared" si="0"/>
        <v>0</v>
      </c>
      <c r="F22" s="236"/>
      <c r="G22" s="145">
        <f t="shared" ref="G22:G84" si="7">F22*B22</f>
        <v>0</v>
      </c>
      <c r="H22" s="118">
        <f t="shared" ref="H22:H84" si="8">+D22+F22</f>
        <v>0</v>
      </c>
      <c r="I22" s="118">
        <f t="shared" ref="I22:I84" si="9">E22+G22</f>
        <v>0</v>
      </c>
      <c r="J22" s="119" t="e">
        <f t="shared" ref="J22:J84" si="10">K22*I22</f>
        <v>#VALUE!</v>
      </c>
      <c r="K22" s="175" t="str">
        <f t="shared" ref="K22:K84" si="11">$K$12</f>
        <v>XX</v>
      </c>
      <c r="L22" s="118" t="e">
        <f t="shared" ref="L22:L84" si="12">I22+J22</f>
        <v>#VALUE!</v>
      </c>
      <c r="M22" s="144"/>
    </row>
    <row r="23" spans="1:15" ht="12.75" customHeight="1">
      <c r="A23" s="222" t="s">
        <v>226</v>
      </c>
      <c r="B23" s="118">
        <v>4</v>
      </c>
      <c r="C23" s="159" t="s">
        <v>227</v>
      </c>
      <c r="D23" s="121"/>
      <c r="E23" s="150">
        <f t="shared" si="0"/>
        <v>0</v>
      </c>
      <c r="F23" s="121"/>
      <c r="G23" s="145">
        <f t="shared" si="7"/>
        <v>0</v>
      </c>
      <c r="H23" s="118">
        <f t="shared" si="8"/>
        <v>0</v>
      </c>
      <c r="I23" s="118">
        <f t="shared" si="9"/>
        <v>0</v>
      </c>
      <c r="J23" s="119" t="e">
        <f t="shared" si="10"/>
        <v>#VALUE!</v>
      </c>
      <c r="K23" s="175" t="str">
        <f t="shared" si="11"/>
        <v>XX</v>
      </c>
      <c r="L23" s="118" t="e">
        <f t="shared" si="12"/>
        <v>#VALUE!</v>
      </c>
      <c r="M23" s="227"/>
      <c r="O23" s="124"/>
    </row>
    <row r="24" spans="1:15" ht="12.75" customHeight="1">
      <c r="A24" s="221" t="s">
        <v>483</v>
      </c>
      <c r="B24" s="197"/>
      <c r="C24" s="198"/>
      <c r="D24" s="236"/>
      <c r="E24" s="150">
        <f t="shared" si="0"/>
        <v>0</v>
      </c>
      <c r="F24" s="236"/>
      <c r="G24" s="145">
        <f t="shared" si="7"/>
        <v>0</v>
      </c>
      <c r="H24" s="118">
        <f t="shared" si="8"/>
        <v>0</v>
      </c>
      <c r="I24" s="118">
        <f t="shared" si="9"/>
        <v>0</v>
      </c>
      <c r="J24" s="119" t="e">
        <f t="shared" si="10"/>
        <v>#VALUE!</v>
      </c>
      <c r="K24" s="175" t="str">
        <f t="shared" si="11"/>
        <v>XX</v>
      </c>
      <c r="L24" s="118" t="e">
        <f t="shared" si="12"/>
        <v>#VALUE!</v>
      </c>
      <c r="M24" s="144"/>
      <c r="O24" s="124"/>
    </row>
    <row r="25" spans="1:15" ht="12.75" customHeight="1">
      <c r="A25" s="222" t="s">
        <v>232</v>
      </c>
      <c r="B25" s="118">
        <v>3.49</v>
      </c>
      <c r="C25" s="159" t="s">
        <v>227</v>
      </c>
      <c r="D25" s="121"/>
      <c r="E25" s="150">
        <f t="shared" si="0"/>
        <v>0</v>
      </c>
      <c r="F25" s="121"/>
      <c r="G25" s="145">
        <f t="shared" si="7"/>
        <v>0</v>
      </c>
      <c r="H25" s="118">
        <f t="shared" si="8"/>
        <v>0</v>
      </c>
      <c r="I25" s="118">
        <f t="shared" si="9"/>
        <v>0</v>
      </c>
      <c r="J25" s="119" t="e">
        <f t="shared" si="10"/>
        <v>#VALUE!</v>
      </c>
      <c r="K25" s="175" t="str">
        <f t="shared" si="11"/>
        <v>XX</v>
      </c>
      <c r="L25" s="118" t="e">
        <f t="shared" si="12"/>
        <v>#VALUE!</v>
      </c>
      <c r="M25" s="144"/>
      <c r="O25" s="124"/>
    </row>
    <row r="26" spans="1:15" ht="15" customHeight="1">
      <c r="A26" s="223" t="s">
        <v>937</v>
      </c>
      <c r="B26" s="224"/>
      <c r="C26" s="225"/>
      <c r="D26" s="241"/>
      <c r="E26" s="146"/>
      <c r="F26" s="241"/>
      <c r="G26" s="147"/>
      <c r="H26" s="148"/>
      <c r="I26" s="148"/>
      <c r="J26" s="149"/>
      <c r="K26" s="226"/>
      <c r="L26" s="148"/>
      <c r="M26" s="144" t="e">
        <f>SUM(L27:L50)</f>
        <v>#VALUE!</v>
      </c>
      <c r="O26" s="124"/>
    </row>
    <row r="27" spans="1:15" ht="12.75" customHeight="1">
      <c r="A27" s="221" t="s">
        <v>56</v>
      </c>
      <c r="B27" s="197"/>
      <c r="C27" s="198"/>
      <c r="D27" s="236"/>
      <c r="E27" s="150">
        <f t="shared" si="0"/>
        <v>0</v>
      </c>
      <c r="F27" s="236"/>
      <c r="G27" s="145">
        <f t="shared" si="7"/>
        <v>0</v>
      </c>
      <c r="H27" s="118">
        <f t="shared" si="8"/>
        <v>0</v>
      </c>
      <c r="I27" s="118">
        <f t="shared" si="9"/>
        <v>0</v>
      </c>
      <c r="J27" s="119" t="e">
        <f t="shared" si="10"/>
        <v>#VALUE!</v>
      </c>
      <c r="K27" s="175" t="str">
        <f t="shared" si="11"/>
        <v>XX</v>
      </c>
      <c r="L27" s="118" t="e">
        <f t="shared" si="12"/>
        <v>#VALUE!</v>
      </c>
      <c r="M27" s="144"/>
      <c r="O27" s="124"/>
    </row>
    <row r="28" spans="1:15" ht="12.75" customHeight="1">
      <c r="A28" s="221" t="s">
        <v>57</v>
      </c>
      <c r="B28" s="197"/>
      <c r="C28" s="198"/>
      <c r="D28" s="236"/>
      <c r="E28" s="150">
        <f t="shared" si="0"/>
        <v>0</v>
      </c>
      <c r="F28" s="236"/>
      <c r="G28" s="145">
        <f t="shared" si="7"/>
        <v>0</v>
      </c>
      <c r="H28" s="118">
        <f t="shared" si="8"/>
        <v>0</v>
      </c>
      <c r="I28" s="118">
        <f t="shared" si="9"/>
        <v>0</v>
      </c>
      <c r="J28" s="119" t="e">
        <f t="shared" si="10"/>
        <v>#VALUE!</v>
      </c>
      <c r="K28" s="175" t="str">
        <f t="shared" si="11"/>
        <v>XX</v>
      </c>
      <c r="L28" s="118" t="e">
        <f t="shared" si="12"/>
        <v>#VALUE!</v>
      </c>
      <c r="M28" s="227"/>
      <c r="O28" s="124"/>
    </row>
    <row r="29" spans="1:15" ht="12.75" customHeight="1">
      <c r="A29" s="222" t="s">
        <v>235</v>
      </c>
      <c r="B29" s="118">
        <v>1.3</v>
      </c>
      <c r="C29" s="159" t="s">
        <v>224</v>
      </c>
      <c r="D29" s="121"/>
      <c r="E29" s="150">
        <f t="shared" si="0"/>
        <v>0</v>
      </c>
      <c r="F29" s="121"/>
      <c r="G29" s="145">
        <f t="shared" si="7"/>
        <v>0</v>
      </c>
      <c r="H29" s="118">
        <f t="shared" si="8"/>
        <v>0</v>
      </c>
      <c r="I29" s="118">
        <f t="shared" si="9"/>
        <v>0</v>
      </c>
      <c r="J29" s="119" t="e">
        <f t="shared" si="10"/>
        <v>#VALUE!</v>
      </c>
      <c r="K29" s="175" t="str">
        <f t="shared" si="11"/>
        <v>XX</v>
      </c>
      <c r="L29" s="118" t="e">
        <f t="shared" si="12"/>
        <v>#VALUE!</v>
      </c>
      <c r="M29" s="144"/>
      <c r="O29" s="124"/>
    </row>
    <row r="30" spans="1:15" ht="12.75" customHeight="1">
      <c r="A30" s="221" t="s">
        <v>58</v>
      </c>
      <c r="B30" s="197"/>
      <c r="C30" s="198"/>
      <c r="D30" s="236"/>
      <c r="E30" s="150">
        <f t="shared" si="0"/>
        <v>0</v>
      </c>
      <c r="F30" s="236"/>
      <c r="G30" s="145">
        <f t="shared" si="7"/>
        <v>0</v>
      </c>
      <c r="H30" s="118">
        <f t="shared" si="8"/>
        <v>0</v>
      </c>
      <c r="I30" s="118">
        <f t="shared" si="9"/>
        <v>0</v>
      </c>
      <c r="J30" s="119" t="e">
        <f t="shared" si="10"/>
        <v>#VALUE!</v>
      </c>
      <c r="K30" s="175" t="str">
        <f t="shared" si="11"/>
        <v>XX</v>
      </c>
      <c r="L30" s="118" t="e">
        <f t="shared" si="12"/>
        <v>#VALUE!</v>
      </c>
      <c r="M30" s="144"/>
      <c r="O30" s="124"/>
    </row>
    <row r="31" spans="1:15" ht="12.75" customHeight="1">
      <c r="A31" s="222" t="s">
        <v>237</v>
      </c>
      <c r="B31" s="118">
        <v>30.6</v>
      </c>
      <c r="C31" s="159" t="s">
        <v>238</v>
      </c>
      <c r="D31" s="121"/>
      <c r="E31" s="150">
        <f t="shared" si="0"/>
        <v>0</v>
      </c>
      <c r="F31" s="121"/>
      <c r="G31" s="145">
        <f t="shared" si="7"/>
        <v>0</v>
      </c>
      <c r="H31" s="118">
        <f t="shared" si="8"/>
        <v>0</v>
      </c>
      <c r="I31" s="118">
        <f t="shared" si="9"/>
        <v>0</v>
      </c>
      <c r="J31" s="119" t="e">
        <f t="shared" si="10"/>
        <v>#VALUE!</v>
      </c>
      <c r="K31" s="175" t="str">
        <f t="shared" si="11"/>
        <v>XX</v>
      </c>
      <c r="L31" s="118" t="e">
        <f t="shared" si="12"/>
        <v>#VALUE!</v>
      </c>
      <c r="M31" s="144"/>
      <c r="O31" s="124"/>
    </row>
    <row r="32" spans="1:15" ht="12.75" customHeight="1">
      <c r="A32" s="222" t="s">
        <v>267</v>
      </c>
      <c r="B32" s="118">
        <v>1.1499999999999999</v>
      </c>
      <c r="C32" s="159" t="s">
        <v>238</v>
      </c>
      <c r="D32" s="121"/>
      <c r="E32" s="150">
        <f t="shared" si="0"/>
        <v>0</v>
      </c>
      <c r="F32" s="121"/>
      <c r="G32" s="145">
        <f t="shared" si="7"/>
        <v>0</v>
      </c>
      <c r="H32" s="118">
        <f t="shared" si="8"/>
        <v>0</v>
      </c>
      <c r="I32" s="118">
        <f t="shared" si="9"/>
        <v>0</v>
      </c>
      <c r="J32" s="119" t="e">
        <f t="shared" si="10"/>
        <v>#VALUE!</v>
      </c>
      <c r="K32" s="175" t="str">
        <f t="shared" si="11"/>
        <v>XX</v>
      </c>
      <c r="L32" s="118" t="e">
        <f t="shared" si="12"/>
        <v>#VALUE!</v>
      </c>
      <c r="M32" s="144"/>
      <c r="O32" s="124"/>
    </row>
    <row r="33" spans="1:15" ht="12.75" customHeight="1">
      <c r="A33" s="221" t="s">
        <v>59</v>
      </c>
      <c r="B33" s="197"/>
      <c r="C33" s="198"/>
      <c r="D33" s="236"/>
      <c r="E33" s="150">
        <f t="shared" si="0"/>
        <v>0</v>
      </c>
      <c r="F33" s="236"/>
      <c r="G33" s="145">
        <f t="shared" si="7"/>
        <v>0</v>
      </c>
      <c r="H33" s="118">
        <f t="shared" si="8"/>
        <v>0</v>
      </c>
      <c r="I33" s="118">
        <f t="shared" si="9"/>
        <v>0</v>
      </c>
      <c r="J33" s="119" t="e">
        <f t="shared" si="10"/>
        <v>#VALUE!</v>
      </c>
      <c r="K33" s="175" t="str">
        <f t="shared" si="11"/>
        <v>XX</v>
      </c>
      <c r="L33" s="118" t="e">
        <f t="shared" si="12"/>
        <v>#VALUE!</v>
      </c>
      <c r="M33" s="144"/>
      <c r="O33" s="124"/>
    </row>
    <row r="34" spans="1:15" ht="12.75" customHeight="1">
      <c r="A34" s="222" t="s">
        <v>638</v>
      </c>
      <c r="B34" s="118">
        <v>0.51</v>
      </c>
      <c r="C34" s="159" t="s">
        <v>227</v>
      </c>
      <c r="D34" s="121"/>
      <c r="E34" s="150">
        <f t="shared" si="0"/>
        <v>0</v>
      </c>
      <c r="F34" s="121"/>
      <c r="G34" s="145">
        <f t="shared" si="7"/>
        <v>0</v>
      </c>
      <c r="H34" s="118">
        <f t="shared" si="8"/>
        <v>0</v>
      </c>
      <c r="I34" s="118">
        <f t="shared" si="9"/>
        <v>0</v>
      </c>
      <c r="J34" s="119" t="e">
        <f t="shared" si="10"/>
        <v>#VALUE!</v>
      </c>
      <c r="K34" s="175" t="str">
        <f t="shared" si="11"/>
        <v>XX</v>
      </c>
      <c r="L34" s="118" t="e">
        <f t="shared" si="12"/>
        <v>#VALUE!</v>
      </c>
      <c r="M34" s="144"/>
      <c r="O34" s="124"/>
    </row>
    <row r="35" spans="1:15" ht="12.75" customHeight="1">
      <c r="A35" s="221" t="s">
        <v>233</v>
      </c>
      <c r="B35" s="197"/>
      <c r="C35" s="198"/>
      <c r="D35" s="236"/>
      <c r="E35" s="150">
        <f t="shared" si="0"/>
        <v>0</v>
      </c>
      <c r="F35" s="236"/>
      <c r="G35" s="145">
        <f t="shared" si="7"/>
        <v>0</v>
      </c>
      <c r="H35" s="118">
        <f t="shared" si="8"/>
        <v>0</v>
      </c>
      <c r="I35" s="118">
        <f t="shared" si="9"/>
        <v>0</v>
      </c>
      <c r="J35" s="119" t="e">
        <f t="shared" si="10"/>
        <v>#VALUE!</v>
      </c>
      <c r="K35" s="175" t="str">
        <f t="shared" si="11"/>
        <v>XX</v>
      </c>
      <c r="L35" s="118" t="e">
        <f t="shared" si="12"/>
        <v>#VALUE!</v>
      </c>
      <c r="M35" s="144"/>
      <c r="O35" s="124"/>
    </row>
    <row r="36" spans="1:15" ht="12.75" customHeight="1">
      <c r="A36" s="221" t="s">
        <v>9</v>
      </c>
      <c r="B36" s="197"/>
      <c r="C36" s="198"/>
      <c r="D36" s="236"/>
      <c r="E36" s="150">
        <f t="shared" si="0"/>
        <v>0</v>
      </c>
      <c r="F36" s="236"/>
      <c r="G36" s="145">
        <f t="shared" si="7"/>
        <v>0</v>
      </c>
      <c r="H36" s="118">
        <f t="shared" si="8"/>
        <v>0</v>
      </c>
      <c r="I36" s="118">
        <f t="shared" si="9"/>
        <v>0</v>
      </c>
      <c r="J36" s="119" t="e">
        <f t="shared" si="10"/>
        <v>#VALUE!</v>
      </c>
      <c r="K36" s="175" t="str">
        <f t="shared" si="11"/>
        <v>XX</v>
      </c>
      <c r="L36" s="118" t="e">
        <f t="shared" si="12"/>
        <v>#VALUE!</v>
      </c>
      <c r="M36" s="144"/>
      <c r="O36" s="124"/>
    </row>
    <row r="37" spans="1:15" ht="12.75" customHeight="1">
      <c r="A37" s="222" t="s">
        <v>235</v>
      </c>
      <c r="B37" s="118">
        <v>19.11</v>
      </c>
      <c r="C37" s="159" t="s">
        <v>224</v>
      </c>
      <c r="D37" s="121"/>
      <c r="E37" s="150">
        <f t="shared" si="0"/>
        <v>0</v>
      </c>
      <c r="F37" s="121"/>
      <c r="G37" s="145">
        <f t="shared" si="7"/>
        <v>0</v>
      </c>
      <c r="H37" s="118">
        <f t="shared" si="8"/>
        <v>0</v>
      </c>
      <c r="I37" s="118">
        <f t="shared" si="9"/>
        <v>0</v>
      </c>
      <c r="J37" s="119" t="e">
        <f t="shared" si="10"/>
        <v>#VALUE!</v>
      </c>
      <c r="K37" s="175" t="str">
        <f t="shared" si="11"/>
        <v>XX</v>
      </c>
      <c r="L37" s="118" t="e">
        <f t="shared" si="12"/>
        <v>#VALUE!</v>
      </c>
      <c r="M37" s="144"/>
      <c r="O37" s="124"/>
    </row>
    <row r="38" spans="1:15" ht="12.75" customHeight="1">
      <c r="A38" s="221" t="s">
        <v>236</v>
      </c>
      <c r="B38" s="197"/>
      <c r="C38" s="198"/>
      <c r="D38" s="236"/>
      <c r="E38" s="150">
        <f t="shared" si="0"/>
        <v>0</v>
      </c>
      <c r="F38" s="236"/>
      <c r="G38" s="145">
        <f t="shared" si="7"/>
        <v>0</v>
      </c>
      <c r="H38" s="118">
        <f t="shared" si="8"/>
        <v>0</v>
      </c>
      <c r="I38" s="118">
        <f t="shared" si="9"/>
        <v>0</v>
      </c>
      <c r="J38" s="119" t="e">
        <f t="shared" si="10"/>
        <v>#VALUE!</v>
      </c>
      <c r="K38" s="175" t="str">
        <f t="shared" si="11"/>
        <v>XX</v>
      </c>
      <c r="L38" s="118" t="e">
        <f t="shared" si="12"/>
        <v>#VALUE!</v>
      </c>
      <c r="M38" s="144"/>
      <c r="O38" s="124"/>
    </row>
    <row r="39" spans="1:15" ht="12.75" customHeight="1">
      <c r="A39" s="222" t="s">
        <v>237</v>
      </c>
      <c r="B39" s="118">
        <v>28.77</v>
      </c>
      <c r="C39" s="159" t="s">
        <v>238</v>
      </c>
      <c r="D39" s="121"/>
      <c r="E39" s="150">
        <f t="shared" si="0"/>
        <v>0</v>
      </c>
      <c r="F39" s="121"/>
      <c r="G39" s="145">
        <f t="shared" si="7"/>
        <v>0</v>
      </c>
      <c r="H39" s="118">
        <f t="shared" si="8"/>
        <v>0</v>
      </c>
      <c r="I39" s="118">
        <f t="shared" si="9"/>
        <v>0</v>
      </c>
      <c r="J39" s="119" t="e">
        <f t="shared" si="10"/>
        <v>#VALUE!</v>
      </c>
      <c r="K39" s="175" t="str">
        <f t="shared" si="11"/>
        <v>XX</v>
      </c>
      <c r="L39" s="118" t="e">
        <f t="shared" si="12"/>
        <v>#VALUE!</v>
      </c>
      <c r="M39" s="144"/>
      <c r="O39" s="124"/>
    </row>
    <row r="40" spans="1:15" ht="12.75" customHeight="1">
      <c r="A40" s="222" t="s">
        <v>239</v>
      </c>
      <c r="B40" s="118">
        <v>60.09</v>
      </c>
      <c r="C40" s="159" t="s">
        <v>238</v>
      </c>
      <c r="D40" s="121"/>
      <c r="E40" s="150">
        <f t="shared" si="0"/>
        <v>0</v>
      </c>
      <c r="F40" s="121"/>
      <c r="G40" s="145">
        <f t="shared" si="7"/>
        <v>0</v>
      </c>
      <c r="H40" s="118">
        <f t="shared" si="8"/>
        <v>0</v>
      </c>
      <c r="I40" s="118">
        <f t="shared" si="9"/>
        <v>0</v>
      </c>
      <c r="J40" s="119" t="e">
        <f t="shared" si="10"/>
        <v>#VALUE!</v>
      </c>
      <c r="K40" s="175" t="str">
        <f t="shared" si="11"/>
        <v>XX</v>
      </c>
      <c r="L40" s="118" t="e">
        <f t="shared" si="12"/>
        <v>#VALUE!</v>
      </c>
      <c r="M40" s="144"/>
      <c r="O40" s="124"/>
    </row>
    <row r="41" spans="1:15" ht="12.75" customHeight="1">
      <c r="A41" s="222" t="s">
        <v>240</v>
      </c>
      <c r="B41" s="118">
        <v>21.81</v>
      </c>
      <c r="C41" s="159" t="s">
        <v>238</v>
      </c>
      <c r="D41" s="121"/>
      <c r="E41" s="150">
        <f t="shared" si="0"/>
        <v>0</v>
      </c>
      <c r="F41" s="121"/>
      <c r="G41" s="145">
        <f t="shared" si="7"/>
        <v>0</v>
      </c>
      <c r="H41" s="118">
        <f t="shared" si="8"/>
        <v>0</v>
      </c>
      <c r="I41" s="118">
        <f t="shared" si="9"/>
        <v>0</v>
      </c>
      <c r="J41" s="119" t="e">
        <f t="shared" si="10"/>
        <v>#VALUE!</v>
      </c>
      <c r="K41" s="175" t="str">
        <f t="shared" si="11"/>
        <v>XX</v>
      </c>
      <c r="L41" s="118" t="e">
        <f t="shared" si="12"/>
        <v>#VALUE!</v>
      </c>
      <c r="M41" s="144"/>
      <c r="O41" s="124"/>
    </row>
    <row r="42" spans="1:15" ht="12.75" customHeight="1">
      <c r="A42" s="221" t="s">
        <v>241</v>
      </c>
      <c r="B42" s="197"/>
      <c r="C42" s="198"/>
      <c r="D42" s="236"/>
      <c r="E42" s="150">
        <f t="shared" si="0"/>
        <v>0</v>
      </c>
      <c r="F42" s="236"/>
      <c r="G42" s="145">
        <f t="shared" si="7"/>
        <v>0</v>
      </c>
      <c r="H42" s="118">
        <f t="shared" si="8"/>
        <v>0</v>
      </c>
      <c r="I42" s="118">
        <f t="shared" si="9"/>
        <v>0</v>
      </c>
      <c r="J42" s="119" t="e">
        <f t="shared" si="10"/>
        <v>#VALUE!</v>
      </c>
      <c r="K42" s="175" t="str">
        <f t="shared" si="11"/>
        <v>XX</v>
      </c>
      <c r="L42" s="118" t="e">
        <f t="shared" si="12"/>
        <v>#VALUE!</v>
      </c>
      <c r="M42" s="144"/>
      <c r="O42" s="124"/>
    </row>
    <row r="43" spans="1:15" ht="12.75" customHeight="1">
      <c r="A43" s="222" t="s">
        <v>638</v>
      </c>
      <c r="B43" s="118">
        <v>1.63</v>
      </c>
      <c r="C43" s="159" t="s">
        <v>227</v>
      </c>
      <c r="D43" s="121"/>
      <c r="E43" s="150">
        <f t="shared" si="0"/>
        <v>0</v>
      </c>
      <c r="F43" s="121"/>
      <c r="G43" s="145">
        <f t="shared" si="7"/>
        <v>0</v>
      </c>
      <c r="H43" s="118">
        <f t="shared" si="8"/>
        <v>0</v>
      </c>
      <c r="I43" s="118">
        <f t="shared" si="9"/>
        <v>0</v>
      </c>
      <c r="J43" s="119" t="e">
        <f t="shared" si="10"/>
        <v>#VALUE!</v>
      </c>
      <c r="K43" s="175" t="str">
        <f t="shared" si="11"/>
        <v>XX</v>
      </c>
      <c r="L43" s="118" t="e">
        <f t="shared" si="12"/>
        <v>#VALUE!</v>
      </c>
      <c r="M43" s="144"/>
      <c r="O43" s="124"/>
    </row>
    <row r="44" spans="1:15" ht="12.75" customHeight="1">
      <c r="A44" s="221" t="s">
        <v>30</v>
      </c>
      <c r="B44" s="197"/>
      <c r="C44" s="198"/>
      <c r="D44" s="236"/>
      <c r="E44" s="150">
        <f t="shared" si="0"/>
        <v>0</v>
      </c>
      <c r="F44" s="236"/>
      <c r="G44" s="145">
        <f t="shared" si="7"/>
        <v>0</v>
      </c>
      <c r="H44" s="118">
        <f t="shared" si="8"/>
        <v>0</v>
      </c>
      <c r="I44" s="118">
        <f t="shared" si="9"/>
        <v>0</v>
      </c>
      <c r="J44" s="119" t="e">
        <f t="shared" si="10"/>
        <v>#VALUE!</v>
      </c>
      <c r="K44" s="175" t="str">
        <f t="shared" si="11"/>
        <v>XX</v>
      </c>
      <c r="L44" s="118" t="e">
        <f t="shared" si="12"/>
        <v>#VALUE!</v>
      </c>
      <c r="M44" s="144"/>
      <c r="O44" s="124"/>
    </row>
    <row r="45" spans="1:15" ht="12.75" customHeight="1">
      <c r="A45" s="221" t="s">
        <v>938</v>
      </c>
      <c r="B45" s="197"/>
      <c r="C45" s="198"/>
      <c r="D45" s="236"/>
      <c r="E45" s="150">
        <f t="shared" si="0"/>
        <v>0</v>
      </c>
      <c r="F45" s="236"/>
      <c r="G45" s="145">
        <f t="shared" si="7"/>
        <v>0</v>
      </c>
      <c r="H45" s="118">
        <f t="shared" si="8"/>
        <v>0</v>
      </c>
      <c r="I45" s="118">
        <f t="shared" si="9"/>
        <v>0</v>
      </c>
      <c r="J45" s="119" t="e">
        <f t="shared" si="10"/>
        <v>#VALUE!</v>
      </c>
      <c r="K45" s="175" t="str">
        <f t="shared" si="11"/>
        <v>XX</v>
      </c>
      <c r="L45" s="118" t="e">
        <f t="shared" si="12"/>
        <v>#VALUE!</v>
      </c>
      <c r="M45" s="144"/>
      <c r="O45" s="124"/>
    </row>
    <row r="46" spans="1:15" ht="12.75" customHeight="1">
      <c r="A46" s="222" t="s">
        <v>262</v>
      </c>
      <c r="B46" s="118">
        <v>4.68</v>
      </c>
      <c r="C46" s="159" t="s">
        <v>224</v>
      </c>
      <c r="D46" s="121"/>
      <c r="E46" s="150">
        <f t="shared" si="0"/>
        <v>0</v>
      </c>
      <c r="F46" s="121"/>
      <c r="G46" s="145">
        <f t="shared" si="7"/>
        <v>0</v>
      </c>
      <c r="H46" s="118">
        <f t="shared" si="8"/>
        <v>0</v>
      </c>
      <c r="I46" s="118">
        <f t="shared" si="9"/>
        <v>0</v>
      </c>
      <c r="J46" s="119" t="e">
        <f t="shared" si="10"/>
        <v>#VALUE!</v>
      </c>
      <c r="K46" s="175" t="str">
        <f t="shared" si="11"/>
        <v>XX</v>
      </c>
      <c r="L46" s="118" t="e">
        <f t="shared" si="12"/>
        <v>#VALUE!</v>
      </c>
      <c r="M46" s="227"/>
    </row>
    <row r="47" spans="1:15" ht="12.75" customHeight="1">
      <c r="A47" s="221" t="s">
        <v>31</v>
      </c>
      <c r="B47" s="197"/>
      <c r="C47" s="198"/>
      <c r="D47" s="236"/>
      <c r="E47" s="150">
        <f t="shared" si="0"/>
        <v>0</v>
      </c>
      <c r="F47" s="236"/>
      <c r="G47" s="145">
        <f t="shared" si="7"/>
        <v>0</v>
      </c>
      <c r="H47" s="118">
        <f t="shared" si="8"/>
        <v>0</v>
      </c>
      <c r="I47" s="118">
        <f t="shared" si="9"/>
        <v>0</v>
      </c>
      <c r="J47" s="119" t="e">
        <f t="shared" si="10"/>
        <v>#VALUE!</v>
      </c>
      <c r="K47" s="175" t="str">
        <f t="shared" si="11"/>
        <v>XX</v>
      </c>
      <c r="L47" s="118" t="e">
        <f t="shared" si="12"/>
        <v>#VALUE!</v>
      </c>
      <c r="M47" s="144"/>
    </row>
    <row r="48" spans="1:15" ht="12.75" customHeight="1">
      <c r="A48" s="222" t="s">
        <v>237</v>
      </c>
      <c r="B48" s="118">
        <v>12.55</v>
      </c>
      <c r="C48" s="159" t="s">
        <v>238</v>
      </c>
      <c r="D48" s="121"/>
      <c r="E48" s="150">
        <f t="shared" si="0"/>
        <v>0</v>
      </c>
      <c r="F48" s="121"/>
      <c r="G48" s="145">
        <f t="shared" si="7"/>
        <v>0</v>
      </c>
      <c r="H48" s="118">
        <f t="shared" si="8"/>
        <v>0</v>
      </c>
      <c r="I48" s="118">
        <f t="shared" si="9"/>
        <v>0</v>
      </c>
      <c r="J48" s="119" t="e">
        <f t="shared" si="10"/>
        <v>#VALUE!</v>
      </c>
      <c r="K48" s="175" t="str">
        <f t="shared" si="11"/>
        <v>XX</v>
      </c>
      <c r="L48" s="118" t="e">
        <f t="shared" si="12"/>
        <v>#VALUE!</v>
      </c>
      <c r="M48" s="144"/>
    </row>
    <row r="49" spans="1:13" ht="12.75" customHeight="1">
      <c r="A49" s="221" t="s">
        <v>32</v>
      </c>
      <c r="B49" s="197"/>
      <c r="C49" s="198"/>
      <c r="D49" s="236"/>
      <c r="E49" s="150">
        <f t="shared" si="0"/>
        <v>0</v>
      </c>
      <c r="F49" s="236"/>
      <c r="G49" s="145">
        <f t="shared" si="7"/>
        <v>0</v>
      </c>
      <c r="H49" s="118">
        <f t="shared" si="8"/>
        <v>0</v>
      </c>
      <c r="I49" s="118">
        <f t="shared" si="9"/>
        <v>0</v>
      </c>
      <c r="J49" s="119" t="e">
        <f t="shared" si="10"/>
        <v>#VALUE!</v>
      </c>
      <c r="K49" s="175" t="str">
        <f t="shared" si="11"/>
        <v>XX</v>
      </c>
      <c r="L49" s="118" t="e">
        <f t="shared" si="12"/>
        <v>#VALUE!</v>
      </c>
      <c r="M49" s="144"/>
    </row>
    <row r="50" spans="1:13" ht="12.75" customHeight="1">
      <c r="A50" s="222" t="s">
        <v>638</v>
      </c>
      <c r="B50" s="118">
        <v>1.1299999999999999</v>
      </c>
      <c r="C50" s="159" t="s">
        <v>227</v>
      </c>
      <c r="D50" s="121"/>
      <c r="E50" s="150">
        <f t="shared" si="0"/>
        <v>0</v>
      </c>
      <c r="F50" s="121"/>
      <c r="G50" s="145">
        <f t="shared" si="7"/>
        <v>0</v>
      </c>
      <c r="H50" s="118">
        <f t="shared" si="8"/>
        <v>0</v>
      </c>
      <c r="I50" s="118">
        <f t="shared" si="9"/>
        <v>0</v>
      </c>
      <c r="J50" s="119" t="e">
        <f t="shared" si="10"/>
        <v>#VALUE!</v>
      </c>
      <c r="K50" s="175" t="str">
        <f t="shared" si="11"/>
        <v>XX</v>
      </c>
      <c r="L50" s="118" t="e">
        <f t="shared" si="12"/>
        <v>#VALUE!</v>
      </c>
      <c r="M50" s="144"/>
    </row>
    <row r="51" spans="1:13" ht="15" customHeight="1">
      <c r="A51" s="223" t="s">
        <v>643</v>
      </c>
      <c r="B51" s="224"/>
      <c r="C51" s="225"/>
      <c r="D51" s="241"/>
      <c r="E51" s="146"/>
      <c r="F51" s="241"/>
      <c r="G51" s="147"/>
      <c r="H51" s="148"/>
      <c r="I51" s="148"/>
      <c r="J51" s="149"/>
      <c r="K51" s="226"/>
      <c r="L51" s="148"/>
      <c r="M51" s="144" t="e">
        <f>SUM(L52:L56)</f>
        <v>#VALUE!</v>
      </c>
    </row>
    <row r="52" spans="1:13" ht="12.75" customHeight="1">
      <c r="A52" s="221" t="s">
        <v>60</v>
      </c>
      <c r="B52" s="197"/>
      <c r="C52" s="198"/>
      <c r="D52" s="236"/>
      <c r="E52" s="150">
        <f t="shared" si="0"/>
        <v>0</v>
      </c>
      <c r="F52" s="236"/>
      <c r="G52" s="145">
        <f t="shared" si="7"/>
        <v>0</v>
      </c>
      <c r="H52" s="118">
        <f t="shared" si="8"/>
        <v>0</v>
      </c>
      <c r="I52" s="118">
        <f t="shared" si="9"/>
        <v>0</v>
      </c>
      <c r="J52" s="119" t="e">
        <f t="shared" si="10"/>
        <v>#VALUE!</v>
      </c>
      <c r="K52" s="175" t="str">
        <f t="shared" si="11"/>
        <v>XX</v>
      </c>
      <c r="L52" s="118" t="e">
        <f t="shared" si="12"/>
        <v>#VALUE!</v>
      </c>
      <c r="M52" s="227"/>
    </row>
    <row r="53" spans="1:13" ht="12.75" customHeight="1">
      <c r="A53" s="221" t="s">
        <v>532</v>
      </c>
      <c r="B53" s="197"/>
      <c r="C53" s="198"/>
      <c r="D53" s="236"/>
      <c r="E53" s="150">
        <f t="shared" si="0"/>
        <v>0</v>
      </c>
      <c r="F53" s="236"/>
      <c r="G53" s="145">
        <f t="shared" si="7"/>
        <v>0</v>
      </c>
      <c r="H53" s="118">
        <f t="shared" si="8"/>
        <v>0</v>
      </c>
      <c r="I53" s="118">
        <f t="shared" si="9"/>
        <v>0</v>
      </c>
      <c r="J53" s="119" t="e">
        <f t="shared" si="10"/>
        <v>#VALUE!</v>
      </c>
      <c r="K53" s="175" t="str">
        <f t="shared" si="11"/>
        <v>XX</v>
      </c>
      <c r="L53" s="118" t="e">
        <f t="shared" si="12"/>
        <v>#VALUE!</v>
      </c>
      <c r="M53" s="144"/>
    </row>
    <row r="54" spans="1:13" ht="12.75" customHeight="1">
      <c r="A54" s="222" t="s">
        <v>533</v>
      </c>
      <c r="B54" s="118">
        <v>25</v>
      </c>
      <c r="C54" s="159" t="s">
        <v>243</v>
      </c>
      <c r="D54" s="121"/>
      <c r="E54" s="150">
        <f t="shared" si="0"/>
        <v>0</v>
      </c>
      <c r="F54" s="121"/>
      <c r="G54" s="145">
        <f t="shared" si="7"/>
        <v>0</v>
      </c>
      <c r="H54" s="118">
        <f t="shared" si="8"/>
        <v>0</v>
      </c>
      <c r="I54" s="118">
        <f t="shared" si="9"/>
        <v>0</v>
      </c>
      <c r="J54" s="119" t="e">
        <f t="shared" si="10"/>
        <v>#VALUE!</v>
      </c>
      <c r="K54" s="175" t="str">
        <f t="shared" si="11"/>
        <v>XX</v>
      </c>
      <c r="L54" s="118" t="e">
        <f t="shared" si="12"/>
        <v>#VALUE!</v>
      </c>
      <c r="M54" s="144"/>
    </row>
    <row r="55" spans="1:13" ht="12.75" customHeight="1">
      <c r="A55" s="221" t="s">
        <v>61</v>
      </c>
      <c r="B55" s="197"/>
      <c r="C55" s="198"/>
      <c r="D55" s="236"/>
      <c r="E55" s="150">
        <f t="shared" si="0"/>
        <v>0</v>
      </c>
      <c r="F55" s="236"/>
      <c r="G55" s="145">
        <f t="shared" si="7"/>
        <v>0</v>
      </c>
      <c r="H55" s="118">
        <f t="shared" si="8"/>
        <v>0</v>
      </c>
      <c r="I55" s="118">
        <f t="shared" si="9"/>
        <v>0</v>
      </c>
      <c r="J55" s="119" t="e">
        <f t="shared" si="10"/>
        <v>#VALUE!</v>
      </c>
      <c r="K55" s="175" t="str">
        <f t="shared" si="11"/>
        <v>XX</v>
      </c>
      <c r="L55" s="118" t="e">
        <f t="shared" si="12"/>
        <v>#VALUE!</v>
      </c>
      <c r="M55" s="144"/>
    </row>
    <row r="56" spans="1:13" ht="12.75" customHeight="1">
      <c r="A56" s="222" t="s">
        <v>247</v>
      </c>
      <c r="B56" s="118">
        <v>5</v>
      </c>
      <c r="C56" s="159" t="s">
        <v>248</v>
      </c>
      <c r="D56" s="121"/>
      <c r="E56" s="150">
        <f t="shared" si="0"/>
        <v>0</v>
      </c>
      <c r="F56" s="121"/>
      <c r="G56" s="145">
        <f t="shared" si="7"/>
        <v>0</v>
      </c>
      <c r="H56" s="118">
        <f t="shared" si="8"/>
        <v>0</v>
      </c>
      <c r="I56" s="118">
        <f t="shared" si="9"/>
        <v>0</v>
      </c>
      <c r="J56" s="119" t="e">
        <f t="shared" si="10"/>
        <v>#VALUE!</v>
      </c>
      <c r="K56" s="175" t="str">
        <f t="shared" si="11"/>
        <v>XX</v>
      </c>
      <c r="L56" s="118" t="e">
        <f t="shared" si="12"/>
        <v>#VALUE!</v>
      </c>
      <c r="M56" s="144"/>
    </row>
    <row r="57" spans="1:13" ht="15" customHeight="1">
      <c r="A57" s="223" t="s">
        <v>644</v>
      </c>
      <c r="B57" s="224"/>
      <c r="C57" s="225"/>
      <c r="D57" s="241"/>
      <c r="E57" s="146"/>
      <c r="F57" s="241"/>
      <c r="G57" s="147"/>
      <c r="H57" s="148"/>
      <c r="I57" s="148"/>
      <c r="J57" s="149"/>
      <c r="K57" s="226"/>
      <c r="L57" s="148"/>
      <c r="M57" s="144" t="e">
        <f>SUM(L58:L74)</f>
        <v>#VALUE!</v>
      </c>
    </row>
    <row r="58" spans="1:13" ht="12.75" customHeight="1">
      <c r="A58" s="221" t="s">
        <v>249</v>
      </c>
      <c r="B58" s="197"/>
      <c r="C58" s="198"/>
      <c r="D58" s="236"/>
      <c r="E58" s="150">
        <f t="shared" si="0"/>
        <v>0</v>
      </c>
      <c r="F58" s="236"/>
      <c r="G58" s="145">
        <f t="shared" si="7"/>
        <v>0</v>
      </c>
      <c r="H58" s="118">
        <f t="shared" si="8"/>
        <v>0</v>
      </c>
      <c r="I58" s="118">
        <f t="shared" si="9"/>
        <v>0</v>
      </c>
      <c r="J58" s="119" t="e">
        <f t="shared" si="10"/>
        <v>#VALUE!</v>
      </c>
      <c r="K58" s="175" t="str">
        <f t="shared" si="11"/>
        <v>XX</v>
      </c>
      <c r="L58" s="118" t="e">
        <f t="shared" si="12"/>
        <v>#VALUE!</v>
      </c>
      <c r="M58" s="144"/>
    </row>
    <row r="59" spans="1:13" ht="12.75" customHeight="1">
      <c r="A59" s="221" t="s">
        <v>260</v>
      </c>
      <c r="B59" s="197"/>
      <c r="C59" s="198"/>
      <c r="D59" s="236"/>
      <c r="E59" s="150">
        <f t="shared" si="0"/>
        <v>0</v>
      </c>
      <c r="F59" s="236"/>
      <c r="G59" s="145">
        <f t="shared" si="7"/>
        <v>0</v>
      </c>
      <c r="H59" s="118">
        <f t="shared" si="8"/>
        <v>0</v>
      </c>
      <c r="I59" s="118">
        <f t="shared" si="9"/>
        <v>0</v>
      </c>
      <c r="J59" s="119" t="e">
        <f t="shared" si="10"/>
        <v>#VALUE!</v>
      </c>
      <c r="K59" s="175" t="str">
        <f t="shared" si="11"/>
        <v>XX</v>
      </c>
      <c r="L59" s="118" t="e">
        <f t="shared" si="12"/>
        <v>#VALUE!</v>
      </c>
      <c r="M59" s="144"/>
    </row>
    <row r="60" spans="1:13" ht="12.75" customHeight="1">
      <c r="A60" s="221" t="s">
        <v>12</v>
      </c>
      <c r="B60" s="197"/>
      <c r="C60" s="198"/>
      <c r="D60" s="236"/>
      <c r="E60" s="150">
        <f t="shared" si="0"/>
        <v>0</v>
      </c>
      <c r="F60" s="236"/>
      <c r="G60" s="145">
        <f t="shared" si="7"/>
        <v>0</v>
      </c>
      <c r="H60" s="118">
        <f t="shared" si="8"/>
        <v>0</v>
      </c>
      <c r="I60" s="118">
        <f t="shared" si="9"/>
        <v>0</v>
      </c>
      <c r="J60" s="119" t="e">
        <f t="shared" si="10"/>
        <v>#VALUE!</v>
      </c>
      <c r="K60" s="175" t="str">
        <f t="shared" si="11"/>
        <v>XX</v>
      </c>
      <c r="L60" s="118" t="e">
        <f t="shared" si="12"/>
        <v>#VALUE!</v>
      </c>
      <c r="M60" s="144"/>
    </row>
    <row r="61" spans="1:13" ht="12.75" customHeight="1">
      <c r="A61" s="222" t="s">
        <v>262</v>
      </c>
      <c r="B61" s="118">
        <v>6</v>
      </c>
      <c r="C61" s="159" t="s">
        <v>224</v>
      </c>
      <c r="D61" s="121"/>
      <c r="E61" s="150">
        <f t="shared" si="0"/>
        <v>0</v>
      </c>
      <c r="F61" s="121"/>
      <c r="G61" s="145">
        <f t="shared" si="7"/>
        <v>0</v>
      </c>
      <c r="H61" s="118">
        <f t="shared" si="8"/>
        <v>0</v>
      </c>
      <c r="I61" s="118">
        <f t="shared" si="9"/>
        <v>0</v>
      </c>
      <c r="J61" s="119" t="e">
        <f t="shared" si="10"/>
        <v>#VALUE!</v>
      </c>
      <c r="K61" s="175" t="str">
        <f t="shared" si="11"/>
        <v>XX</v>
      </c>
      <c r="L61" s="118" t="e">
        <f t="shared" si="12"/>
        <v>#VALUE!</v>
      </c>
      <c r="M61" s="144"/>
    </row>
    <row r="62" spans="1:13" ht="12.75" customHeight="1">
      <c r="A62" s="221" t="s">
        <v>263</v>
      </c>
      <c r="B62" s="197"/>
      <c r="C62" s="198"/>
      <c r="D62" s="236"/>
      <c r="E62" s="150">
        <f t="shared" si="0"/>
        <v>0</v>
      </c>
      <c r="F62" s="236"/>
      <c r="G62" s="145">
        <f t="shared" si="7"/>
        <v>0</v>
      </c>
      <c r="H62" s="118">
        <f t="shared" si="8"/>
        <v>0</v>
      </c>
      <c r="I62" s="118">
        <f t="shared" si="9"/>
        <v>0</v>
      </c>
      <c r="J62" s="119" t="e">
        <f t="shared" si="10"/>
        <v>#VALUE!</v>
      </c>
      <c r="K62" s="175" t="str">
        <f t="shared" si="11"/>
        <v>XX</v>
      </c>
      <c r="L62" s="118" t="e">
        <f t="shared" si="12"/>
        <v>#VALUE!</v>
      </c>
      <c r="M62" s="144"/>
    </row>
    <row r="63" spans="1:13" ht="12.75" customHeight="1">
      <c r="A63" s="222" t="s">
        <v>272</v>
      </c>
      <c r="B63" s="118">
        <v>21.66</v>
      </c>
      <c r="C63" s="159" t="s">
        <v>238</v>
      </c>
      <c r="D63" s="121"/>
      <c r="E63" s="150">
        <f t="shared" si="0"/>
        <v>0</v>
      </c>
      <c r="F63" s="121"/>
      <c r="G63" s="145">
        <f t="shared" si="7"/>
        <v>0</v>
      </c>
      <c r="H63" s="118">
        <f t="shared" si="8"/>
        <v>0</v>
      </c>
      <c r="I63" s="118">
        <f t="shared" si="9"/>
        <v>0</v>
      </c>
      <c r="J63" s="119" t="e">
        <f t="shared" si="10"/>
        <v>#VALUE!</v>
      </c>
      <c r="K63" s="175" t="str">
        <f t="shared" si="11"/>
        <v>XX</v>
      </c>
      <c r="L63" s="118" t="e">
        <f t="shared" si="12"/>
        <v>#VALUE!</v>
      </c>
      <c r="M63" s="144"/>
    </row>
    <row r="64" spans="1:13" ht="12.75" customHeight="1">
      <c r="A64" s="221" t="s">
        <v>264</v>
      </c>
      <c r="B64" s="197"/>
      <c r="C64" s="198"/>
      <c r="D64" s="236"/>
      <c r="E64" s="150">
        <f t="shared" si="0"/>
        <v>0</v>
      </c>
      <c r="F64" s="236"/>
      <c r="G64" s="145">
        <f t="shared" si="7"/>
        <v>0</v>
      </c>
      <c r="H64" s="118">
        <f t="shared" si="8"/>
        <v>0</v>
      </c>
      <c r="I64" s="118">
        <f t="shared" si="9"/>
        <v>0</v>
      </c>
      <c r="J64" s="119" t="e">
        <f t="shared" si="10"/>
        <v>#VALUE!</v>
      </c>
      <c r="K64" s="175" t="str">
        <f t="shared" si="11"/>
        <v>XX</v>
      </c>
      <c r="L64" s="118" t="e">
        <f t="shared" si="12"/>
        <v>#VALUE!</v>
      </c>
      <c r="M64" s="144"/>
    </row>
    <row r="65" spans="1:13" ht="12.75" customHeight="1">
      <c r="A65" s="222" t="s">
        <v>638</v>
      </c>
      <c r="B65" s="118">
        <v>0.42</v>
      </c>
      <c r="C65" s="159" t="s">
        <v>227</v>
      </c>
      <c r="D65" s="121"/>
      <c r="E65" s="150">
        <f t="shared" si="0"/>
        <v>0</v>
      </c>
      <c r="F65" s="121"/>
      <c r="G65" s="145">
        <f t="shared" si="7"/>
        <v>0</v>
      </c>
      <c r="H65" s="118">
        <f t="shared" si="8"/>
        <v>0</v>
      </c>
      <c r="I65" s="118">
        <f t="shared" si="9"/>
        <v>0</v>
      </c>
      <c r="J65" s="119" t="e">
        <f t="shared" si="10"/>
        <v>#VALUE!</v>
      </c>
      <c r="K65" s="175" t="str">
        <f t="shared" si="11"/>
        <v>XX</v>
      </c>
      <c r="L65" s="118" t="e">
        <f t="shared" si="12"/>
        <v>#VALUE!</v>
      </c>
      <c r="M65" s="144"/>
    </row>
    <row r="66" spans="1:13" ht="12.75" customHeight="1">
      <c r="A66" s="221" t="s">
        <v>13</v>
      </c>
      <c r="B66" s="197"/>
      <c r="C66" s="198"/>
      <c r="D66" s="236"/>
      <c r="E66" s="150">
        <f t="shared" si="0"/>
        <v>0</v>
      </c>
      <c r="F66" s="236"/>
      <c r="G66" s="145">
        <f t="shared" si="7"/>
        <v>0</v>
      </c>
      <c r="H66" s="118">
        <f t="shared" si="8"/>
        <v>0</v>
      </c>
      <c r="I66" s="118">
        <f t="shared" si="9"/>
        <v>0</v>
      </c>
      <c r="J66" s="119" t="e">
        <f t="shared" si="10"/>
        <v>#VALUE!</v>
      </c>
      <c r="K66" s="175" t="str">
        <f t="shared" si="11"/>
        <v>XX</v>
      </c>
      <c r="L66" s="118" t="e">
        <f t="shared" si="12"/>
        <v>#VALUE!</v>
      </c>
      <c r="M66" s="144"/>
    </row>
    <row r="67" spans="1:13" ht="12.75" customHeight="1">
      <c r="A67" s="221" t="s">
        <v>14</v>
      </c>
      <c r="B67" s="197"/>
      <c r="C67" s="198"/>
      <c r="D67" s="236"/>
      <c r="E67" s="150">
        <f t="shared" si="0"/>
        <v>0</v>
      </c>
      <c r="F67" s="236"/>
      <c r="G67" s="145">
        <f t="shared" si="7"/>
        <v>0</v>
      </c>
      <c r="H67" s="118">
        <f t="shared" si="8"/>
        <v>0</v>
      </c>
      <c r="I67" s="118">
        <f t="shared" si="9"/>
        <v>0</v>
      </c>
      <c r="J67" s="119" t="e">
        <f t="shared" si="10"/>
        <v>#VALUE!</v>
      </c>
      <c r="K67" s="175" t="str">
        <f t="shared" si="11"/>
        <v>XX</v>
      </c>
      <c r="L67" s="118" t="e">
        <f t="shared" si="12"/>
        <v>#VALUE!</v>
      </c>
      <c r="M67" s="144"/>
    </row>
    <row r="68" spans="1:13" ht="12.75" customHeight="1">
      <c r="A68" s="222" t="s">
        <v>257</v>
      </c>
      <c r="B68" s="118">
        <v>4.5599999999999996</v>
      </c>
      <c r="C68" s="159" t="s">
        <v>224</v>
      </c>
      <c r="D68" s="121"/>
      <c r="E68" s="150">
        <f t="shared" si="0"/>
        <v>0</v>
      </c>
      <c r="F68" s="121"/>
      <c r="G68" s="145">
        <f t="shared" si="7"/>
        <v>0</v>
      </c>
      <c r="H68" s="118">
        <f t="shared" si="8"/>
        <v>0</v>
      </c>
      <c r="I68" s="118">
        <f t="shared" si="9"/>
        <v>0</v>
      </c>
      <c r="J68" s="119" t="e">
        <f t="shared" si="10"/>
        <v>#VALUE!</v>
      </c>
      <c r="K68" s="175" t="str">
        <f t="shared" si="11"/>
        <v>XX</v>
      </c>
      <c r="L68" s="118" t="e">
        <f t="shared" si="12"/>
        <v>#VALUE!</v>
      </c>
      <c r="M68" s="144"/>
    </row>
    <row r="69" spans="1:13" ht="12.75" customHeight="1">
      <c r="A69" s="221" t="s">
        <v>266</v>
      </c>
      <c r="B69" s="197"/>
      <c r="C69" s="198"/>
      <c r="D69" s="236"/>
      <c r="E69" s="150">
        <f t="shared" si="0"/>
        <v>0</v>
      </c>
      <c r="F69" s="236"/>
      <c r="G69" s="145">
        <f t="shared" si="7"/>
        <v>0</v>
      </c>
      <c r="H69" s="118">
        <f t="shared" si="8"/>
        <v>0</v>
      </c>
      <c r="I69" s="118">
        <f t="shared" si="9"/>
        <v>0</v>
      </c>
      <c r="J69" s="119" t="e">
        <f t="shared" si="10"/>
        <v>#VALUE!</v>
      </c>
      <c r="K69" s="175" t="str">
        <f t="shared" si="11"/>
        <v>XX</v>
      </c>
      <c r="L69" s="118" t="e">
        <f t="shared" si="12"/>
        <v>#VALUE!</v>
      </c>
      <c r="M69" s="144"/>
    </row>
    <row r="70" spans="1:13" ht="12.75" customHeight="1">
      <c r="A70" s="222" t="s">
        <v>272</v>
      </c>
      <c r="B70" s="118">
        <v>13.35</v>
      </c>
      <c r="C70" s="159" t="s">
        <v>238</v>
      </c>
      <c r="D70" s="121"/>
      <c r="E70" s="150">
        <f t="shared" si="0"/>
        <v>0</v>
      </c>
      <c r="F70" s="121"/>
      <c r="G70" s="145">
        <f t="shared" si="7"/>
        <v>0</v>
      </c>
      <c r="H70" s="118">
        <f t="shared" si="8"/>
        <v>0</v>
      </c>
      <c r="I70" s="118">
        <f t="shared" si="9"/>
        <v>0</v>
      </c>
      <c r="J70" s="119" t="e">
        <f t="shared" si="10"/>
        <v>#VALUE!</v>
      </c>
      <c r="K70" s="175" t="str">
        <f t="shared" si="11"/>
        <v>XX</v>
      </c>
      <c r="L70" s="118" t="e">
        <f t="shared" si="12"/>
        <v>#VALUE!</v>
      </c>
      <c r="M70" s="144"/>
    </row>
    <row r="71" spans="1:13" ht="12.75" customHeight="1">
      <c r="A71" s="221" t="s">
        <v>268</v>
      </c>
      <c r="B71" s="197"/>
      <c r="C71" s="198"/>
      <c r="D71" s="236"/>
      <c r="E71" s="150">
        <f t="shared" si="0"/>
        <v>0</v>
      </c>
      <c r="F71" s="236"/>
      <c r="G71" s="145">
        <f t="shared" si="7"/>
        <v>0</v>
      </c>
      <c r="H71" s="118">
        <f t="shared" si="8"/>
        <v>0</v>
      </c>
      <c r="I71" s="118">
        <f t="shared" si="9"/>
        <v>0</v>
      </c>
      <c r="J71" s="119" t="e">
        <f t="shared" si="10"/>
        <v>#VALUE!</v>
      </c>
      <c r="K71" s="175" t="str">
        <f t="shared" si="11"/>
        <v>XX</v>
      </c>
      <c r="L71" s="118" t="e">
        <f t="shared" si="12"/>
        <v>#VALUE!</v>
      </c>
      <c r="M71" s="144"/>
    </row>
    <row r="72" spans="1:13" ht="12.75" customHeight="1">
      <c r="A72" s="222" t="s">
        <v>638</v>
      </c>
      <c r="B72" s="118">
        <v>0.4</v>
      </c>
      <c r="C72" s="159" t="s">
        <v>227</v>
      </c>
      <c r="D72" s="121"/>
      <c r="E72" s="150">
        <f t="shared" si="0"/>
        <v>0</v>
      </c>
      <c r="F72" s="121"/>
      <c r="G72" s="145">
        <f t="shared" si="7"/>
        <v>0</v>
      </c>
      <c r="H72" s="118">
        <f t="shared" si="8"/>
        <v>0</v>
      </c>
      <c r="I72" s="118">
        <f t="shared" si="9"/>
        <v>0</v>
      </c>
      <c r="J72" s="119" t="e">
        <f t="shared" si="10"/>
        <v>#VALUE!</v>
      </c>
      <c r="K72" s="175" t="str">
        <f t="shared" si="11"/>
        <v>XX</v>
      </c>
      <c r="L72" s="118" t="e">
        <f t="shared" si="12"/>
        <v>#VALUE!</v>
      </c>
      <c r="M72" s="144"/>
    </row>
    <row r="73" spans="1:13" ht="12.75" customHeight="1">
      <c r="A73" s="221" t="s">
        <v>62</v>
      </c>
      <c r="B73" s="197"/>
      <c r="C73" s="198"/>
      <c r="D73" s="236"/>
      <c r="E73" s="150">
        <f t="shared" si="0"/>
        <v>0</v>
      </c>
      <c r="F73" s="236"/>
      <c r="G73" s="145">
        <f t="shared" si="7"/>
        <v>0</v>
      </c>
      <c r="H73" s="118">
        <f t="shared" si="8"/>
        <v>0</v>
      </c>
      <c r="I73" s="118">
        <f t="shared" si="9"/>
        <v>0</v>
      </c>
      <c r="J73" s="119" t="e">
        <f t="shared" si="10"/>
        <v>#VALUE!</v>
      </c>
      <c r="K73" s="175" t="str">
        <f t="shared" si="11"/>
        <v>XX</v>
      </c>
      <c r="L73" s="118" t="e">
        <f t="shared" si="12"/>
        <v>#VALUE!</v>
      </c>
      <c r="M73" s="144"/>
    </row>
    <row r="74" spans="1:13" ht="12.75" customHeight="1">
      <c r="A74" s="222" t="s">
        <v>63</v>
      </c>
      <c r="B74" s="118">
        <v>1</v>
      </c>
      <c r="C74" s="159" t="s">
        <v>283</v>
      </c>
      <c r="D74" s="121"/>
      <c r="E74" s="150">
        <f t="shared" si="0"/>
        <v>0</v>
      </c>
      <c r="F74" s="121"/>
      <c r="G74" s="145">
        <f t="shared" si="7"/>
        <v>0</v>
      </c>
      <c r="H74" s="118">
        <f t="shared" si="8"/>
        <v>0</v>
      </c>
      <c r="I74" s="118">
        <f t="shared" si="9"/>
        <v>0</v>
      </c>
      <c r="J74" s="119" t="e">
        <f t="shared" si="10"/>
        <v>#VALUE!</v>
      </c>
      <c r="K74" s="175" t="str">
        <f t="shared" si="11"/>
        <v>XX</v>
      </c>
      <c r="L74" s="118" t="e">
        <f t="shared" si="12"/>
        <v>#VALUE!</v>
      </c>
      <c r="M74" s="144"/>
    </row>
    <row r="75" spans="1:13" ht="15" customHeight="1">
      <c r="A75" s="223" t="s">
        <v>939</v>
      </c>
      <c r="B75" s="224"/>
      <c r="C75" s="225"/>
      <c r="D75" s="241"/>
      <c r="E75" s="146"/>
      <c r="F75" s="241"/>
      <c r="G75" s="147"/>
      <c r="H75" s="148"/>
      <c r="I75" s="148"/>
      <c r="J75" s="149"/>
      <c r="K75" s="226"/>
      <c r="L75" s="148"/>
      <c r="M75" s="144" t="e">
        <f>SUM(L76:L78)</f>
        <v>#VALUE!</v>
      </c>
    </row>
    <row r="76" spans="1:13" ht="12.75" customHeight="1">
      <c r="A76" s="221" t="s">
        <v>276</v>
      </c>
      <c r="B76" s="197"/>
      <c r="C76" s="198"/>
      <c r="D76" s="236"/>
      <c r="E76" s="150">
        <f t="shared" si="0"/>
        <v>0</v>
      </c>
      <c r="F76" s="236"/>
      <c r="G76" s="145">
        <f t="shared" si="7"/>
        <v>0</v>
      </c>
      <c r="H76" s="118">
        <f t="shared" si="8"/>
        <v>0</v>
      </c>
      <c r="I76" s="118">
        <f t="shared" si="9"/>
        <v>0</v>
      </c>
      <c r="J76" s="119" t="e">
        <f t="shared" si="10"/>
        <v>#VALUE!</v>
      </c>
      <c r="K76" s="175" t="str">
        <f t="shared" si="11"/>
        <v>XX</v>
      </c>
      <c r="L76" s="118" t="e">
        <f t="shared" si="12"/>
        <v>#VALUE!</v>
      </c>
      <c r="M76" s="144"/>
    </row>
    <row r="77" spans="1:13" ht="12.75" customHeight="1">
      <c r="A77" s="221" t="s">
        <v>277</v>
      </c>
      <c r="B77" s="197"/>
      <c r="C77" s="198"/>
      <c r="D77" s="236"/>
      <c r="E77" s="150">
        <f t="shared" si="0"/>
        <v>0</v>
      </c>
      <c r="F77" s="236"/>
      <c r="G77" s="145">
        <f t="shared" si="7"/>
        <v>0</v>
      </c>
      <c r="H77" s="118">
        <f t="shared" si="8"/>
        <v>0</v>
      </c>
      <c r="I77" s="118">
        <f t="shared" si="9"/>
        <v>0</v>
      </c>
      <c r="J77" s="119" t="e">
        <f t="shared" si="10"/>
        <v>#VALUE!</v>
      </c>
      <c r="K77" s="175" t="str">
        <f t="shared" si="11"/>
        <v>XX</v>
      </c>
      <c r="L77" s="118" t="e">
        <f t="shared" si="12"/>
        <v>#VALUE!</v>
      </c>
      <c r="M77" s="144"/>
    </row>
    <row r="78" spans="1:13" ht="12.75" customHeight="1">
      <c r="A78" s="222" t="s">
        <v>278</v>
      </c>
      <c r="B78" s="118">
        <v>28.09</v>
      </c>
      <c r="C78" s="159" t="s">
        <v>224</v>
      </c>
      <c r="D78" s="121"/>
      <c r="E78" s="150">
        <f t="shared" si="0"/>
        <v>0</v>
      </c>
      <c r="F78" s="121"/>
      <c r="G78" s="145">
        <f t="shared" si="7"/>
        <v>0</v>
      </c>
      <c r="H78" s="118">
        <f t="shared" si="8"/>
        <v>0</v>
      </c>
      <c r="I78" s="118">
        <f t="shared" si="9"/>
        <v>0</v>
      </c>
      <c r="J78" s="119" t="e">
        <f t="shared" si="10"/>
        <v>#VALUE!</v>
      </c>
      <c r="K78" s="175" t="str">
        <f t="shared" si="11"/>
        <v>XX</v>
      </c>
      <c r="L78" s="118" t="e">
        <f t="shared" si="12"/>
        <v>#VALUE!</v>
      </c>
      <c r="M78" s="144"/>
    </row>
    <row r="79" spans="1:13" ht="15" customHeight="1">
      <c r="A79" s="223" t="s">
        <v>192</v>
      </c>
      <c r="B79" s="224"/>
      <c r="C79" s="225"/>
      <c r="D79" s="241"/>
      <c r="E79" s="146"/>
      <c r="F79" s="241"/>
      <c r="G79" s="147"/>
      <c r="H79" s="148"/>
      <c r="I79" s="148"/>
      <c r="J79" s="149"/>
      <c r="K79" s="226"/>
      <c r="L79" s="148"/>
      <c r="M79" s="144" t="e">
        <f>SUM(L80:L84)</f>
        <v>#VALUE!</v>
      </c>
    </row>
    <row r="80" spans="1:13" ht="12.75" customHeight="1">
      <c r="A80" s="221" t="s">
        <v>291</v>
      </c>
      <c r="B80" s="197"/>
      <c r="C80" s="198"/>
      <c r="D80" s="236"/>
      <c r="E80" s="150">
        <f t="shared" si="0"/>
        <v>0</v>
      </c>
      <c r="F80" s="236"/>
      <c r="G80" s="145">
        <f t="shared" si="7"/>
        <v>0</v>
      </c>
      <c r="H80" s="118">
        <f t="shared" si="8"/>
        <v>0</v>
      </c>
      <c r="I80" s="118">
        <f t="shared" si="9"/>
        <v>0</v>
      </c>
      <c r="J80" s="119" t="e">
        <f t="shared" si="10"/>
        <v>#VALUE!</v>
      </c>
      <c r="K80" s="175" t="str">
        <f t="shared" si="11"/>
        <v>XX</v>
      </c>
      <c r="L80" s="118" t="e">
        <f t="shared" si="12"/>
        <v>#VALUE!</v>
      </c>
      <c r="M80" s="144"/>
    </row>
    <row r="81" spans="1:13" ht="12.75" customHeight="1">
      <c r="A81" s="221" t="s">
        <v>292</v>
      </c>
      <c r="B81" s="197"/>
      <c r="C81" s="198"/>
      <c r="D81" s="236"/>
      <c r="E81" s="150">
        <f t="shared" si="0"/>
        <v>0</v>
      </c>
      <c r="F81" s="236"/>
      <c r="G81" s="145">
        <f t="shared" si="7"/>
        <v>0</v>
      </c>
      <c r="H81" s="118">
        <f t="shared" si="8"/>
        <v>0</v>
      </c>
      <c r="I81" s="118">
        <f t="shared" si="9"/>
        <v>0</v>
      </c>
      <c r="J81" s="119" t="e">
        <f t="shared" si="10"/>
        <v>#VALUE!</v>
      </c>
      <c r="K81" s="175" t="str">
        <f t="shared" si="11"/>
        <v>XX</v>
      </c>
      <c r="L81" s="118" t="e">
        <f t="shared" si="12"/>
        <v>#VALUE!</v>
      </c>
      <c r="M81" s="144"/>
    </row>
    <row r="82" spans="1:13" ht="12.75" customHeight="1">
      <c r="A82" s="222" t="s">
        <v>1089</v>
      </c>
      <c r="B82" s="118">
        <v>1.32</v>
      </c>
      <c r="C82" s="159" t="s">
        <v>224</v>
      </c>
      <c r="D82" s="121"/>
      <c r="E82" s="150">
        <f t="shared" ref="E82:E84" si="13">D82*B82</f>
        <v>0</v>
      </c>
      <c r="F82" s="121"/>
      <c r="G82" s="145">
        <f t="shared" si="7"/>
        <v>0</v>
      </c>
      <c r="H82" s="118">
        <f t="shared" si="8"/>
        <v>0</v>
      </c>
      <c r="I82" s="118">
        <f t="shared" si="9"/>
        <v>0</v>
      </c>
      <c r="J82" s="119" t="e">
        <f t="shared" si="10"/>
        <v>#VALUE!</v>
      </c>
      <c r="K82" s="175" t="str">
        <f t="shared" si="11"/>
        <v>XX</v>
      </c>
      <c r="L82" s="118" t="e">
        <f t="shared" si="12"/>
        <v>#VALUE!</v>
      </c>
      <c r="M82" s="144"/>
    </row>
    <row r="83" spans="1:13" ht="12.75" customHeight="1">
      <c r="A83" s="221" t="s">
        <v>293</v>
      </c>
      <c r="B83" s="197"/>
      <c r="C83" s="198"/>
      <c r="D83" s="236"/>
      <c r="E83" s="150">
        <f t="shared" si="13"/>
        <v>0</v>
      </c>
      <c r="F83" s="236"/>
      <c r="G83" s="145">
        <f t="shared" si="7"/>
        <v>0</v>
      </c>
      <c r="H83" s="118">
        <f t="shared" si="8"/>
        <v>0</v>
      </c>
      <c r="I83" s="118">
        <f t="shared" si="9"/>
        <v>0</v>
      </c>
      <c r="J83" s="119" t="e">
        <f t="shared" si="10"/>
        <v>#VALUE!</v>
      </c>
      <c r="K83" s="175" t="str">
        <f t="shared" si="11"/>
        <v>XX</v>
      </c>
      <c r="L83" s="118" t="e">
        <f t="shared" si="12"/>
        <v>#VALUE!</v>
      </c>
      <c r="M83" s="144"/>
    </row>
    <row r="84" spans="1:13" ht="12.75" customHeight="1">
      <c r="A84" s="222" t="s">
        <v>658</v>
      </c>
      <c r="B84" s="118">
        <v>1</v>
      </c>
      <c r="C84" s="159" t="s">
        <v>283</v>
      </c>
      <c r="D84" s="121"/>
      <c r="E84" s="150">
        <f t="shared" si="13"/>
        <v>0</v>
      </c>
      <c r="F84" s="121"/>
      <c r="G84" s="145">
        <f t="shared" si="7"/>
        <v>0</v>
      </c>
      <c r="H84" s="118">
        <f t="shared" si="8"/>
        <v>0</v>
      </c>
      <c r="I84" s="118">
        <f t="shared" si="9"/>
        <v>0</v>
      </c>
      <c r="J84" s="119" t="e">
        <f t="shared" si="10"/>
        <v>#VALUE!</v>
      </c>
      <c r="K84" s="175" t="str">
        <f t="shared" si="11"/>
        <v>XX</v>
      </c>
      <c r="L84" s="118" t="e">
        <f t="shared" si="12"/>
        <v>#VALUE!</v>
      </c>
      <c r="M84" s="144"/>
    </row>
    <row r="85" spans="1:13" ht="15" customHeight="1">
      <c r="A85" s="223" t="s">
        <v>193</v>
      </c>
      <c r="B85" s="224"/>
      <c r="C85" s="225"/>
      <c r="D85" s="241"/>
      <c r="E85" s="146"/>
      <c r="F85" s="241"/>
      <c r="G85" s="147"/>
      <c r="H85" s="148"/>
      <c r="I85" s="148"/>
      <c r="J85" s="149"/>
      <c r="K85" s="226"/>
      <c r="L85" s="148"/>
      <c r="M85" s="144" t="e">
        <f>SUM(L86:L87)</f>
        <v>#VALUE!</v>
      </c>
    </row>
    <row r="86" spans="1:13" ht="12.75" customHeight="1">
      <c r="A86" s="221" t="s">
        <v>310</v>
      </c>
      <c r="B86" s="197"/>
      <c r="C86" s="198"/>
      <c r="D86" s="236"/>
      <c r="E86" s="150">
        <f t="shared" ref="E86:E144" si="14">D86*B86</f>
        <v>0</v>
      </c>
      <c r="F86" s="236"/>
      <c r="G86" s="145">
        <f t="shared" ref="G86:G149" si="15">F86*B86</f>
        <v>0</v>
      </c>
      <c r="H86" s="118">
        <f t="shared" ref="H86:H149" si="16">+D86+F86</f>
        <v>0</v>
      </c>
      <c r="I86" s="118">
        <f t="shared" ref="I86:I149" si="17">E86+G86</f>
        <v>0</v>
      </c>
      <c r="J86" s="119" t="e">
        <f t="shared" ref="J86:J149" si="18">K86*I86</f>
        <v>#VALUE!</v>
      </c>
      <c r="K86" s="175" t="str">
        <f t="shared" ref="K86:K144" si="19">$K$12</f>
        <v>XX</v>
      </c>
      <c r="L86" s="118" t="e">
        <f t="shared" ref="L86:L149" si="20">I86+J86</f>
        <v>#VALUE!</v>
      </c>
      <c r="M86" s="144"/>
    </row>
    <row r="87" spans="1:13" ht="12.75" customHeight="1">
      <c r="A87" s="222" t="s">
        <v>311</v>
      </c>
      <c r="B87" s="118">
        <v>10.6</v>
      </c>
      <c r="C87" s="159" t="s">
        <v>243</v>
      </c>
      <c r="D87" s="121"/>
      <c r="E87" s="150">
        <f t="shared" si="14"/>
        <v>0</v>
      </c>
      <c r="F87" s="121"/>
      <c r="G87" s="145">
        <f t="shared" si="15"/>
        <v>0</v>
      </c>
      <c r="H87" s="118">
        <f t="shared" si="16"/>
        <v>0</v>
      </c>
      <c r="I87" s="118">
        <f t="shared" si="17"/>
        <v>0</v>
      </c>
      <c r="J87" s="119" t="e">
        <f t="shared" si="18"/>
        <v>#VALUE!</v>
      </c>
      <c r="K87" s="175" t="str">
        <f t="shared" si="19"/>
        <v>XX</v>
      </c>
      <c r="L87" s="118" t="e">
        <f t="shared" si="20"/>
        <v>#VALUE!</v>
      </c>
      <c r="M87" s="144"/>
    </row>
    <row r="88" spans="1:13" ht="12.75" customHeight="1">
      <c r="A88" s="223" t="s">
        <v>161</v>
      </c>
      <c r="B88" s="224"/>
      <c r="C88" s="225"/>
      <c r="D88" s="241"/>
      <c r="E88" s="146"/>
      <c r="F88" s="241"/>
      <c r="G88" s="147"/>
      <c r="H88" s="148"/>
      <c r="I88" s="148"/>
      <c r="J88" s="149"/>
      <c r="K88" s="226"/>
      <c r="L88" s="148"/>
      <c r="M88" s="144" t="e">
        <f>SUM(L89:L144)</f>
        <v>#VALUE!</v>
      </c>
    </row>
    <row r="89" spans="1:13" ht="12.75" customHeight="1">
      <c r="A89" s="221" t="s">
        <v>312</v>
      </c>
      <c r="B89" s="197"/>
      <c r="C89" s="198"/>
      <c r="D89" s="236"/>
      <c r="E89" s="150">
        <f t="shared" si="14"/>
        <v>0</v>
      </c>
      <c r="F89" s="236"/>
      <c r="G89" s="145">
        <f t="shared" si="15"/>
        <v>0</v>
      </c>
      <c r="H89" s="118">
        <f t="shared" si="16"/>
        <v>0</v>
      </c>
      <c r="I89" s="118">
        <f t="shared" si="17"/>
        <v>0</v>
      </c>
      <c r="J89" s="119" t="e">
        <f t="shared" si="18"/>
        <v>#VALUE!</v>
      </c>
      <c r="K89" s="175" t="str">
        <f t="shared" si="19"/>
        <v>XX</v>
      </c>
      <c r="L89" s="118" t="e">
        <f t="shared" si="20"/>
        <v>#VALUE!</v>
      </c>
      <c r="M89" s="144"/>
    </row>
    <row r="90" spans="1:13" ht="12.75" customHeight="1">
      <c r="A90" s="221" t="s">
        <v>313</v>
      </c>
      <c r="B90" s="118"/>
      <c r="C90" s="159"/>
      <c r="D90" s="121"/>
      <c r="E90" s="150">
        <f t="shared" si="14"/>
        <v>0</v>
      </c>
      <c r="F90" s="121"/>
      <c r="G90" s="145">
        <f t="shared" si="15"/>
        <v>0</v>
      </c>
      <c r="H90" s="118">
        <f t="shared" si="16"/>
        <v>0</v>
      </c>
      <c r="I90" s="118">
        <f t="shared" si="17"/>
        <v>0</v>
      </c>
      <c r="J90" s="119" t="e">
        <f t="shared" si="18"/>
        <v>#VALUE!</v>
      </c>
      <c r="K90" s="175" t="str">
        <f t="shared" si="19"/>
        <v>XX</v>
      </c>
      <c r="L90" s="118" t="e">
        <f t="shared" si="20"/>
        <v>#VALUE!</v>
      </c>
      <c r="M90" s="144"/>
    </row>
    <row r="91" spans="1:13" ht="12.75" customHeight="1">
      <c r="A91" s="222" t="s">
        <v>314</v>
      </c>
      <c r="B91" s="118">
        <v>1</v>
      </c>
      <c r="C91" s="159" t="s">
        <v>248</v>
      </c>
      <c r="D91" s="121"/>
      <c r="E91" s="150">
        <f t="shared" si="14"/>
        <v>0</v>
      </c>
      <c r="F91" s="121"/>
      <c r="G91" s="145">
        <f t="shared" si="15"/>
        <v>0</v>
      </c>
      <c r="H91" s="118">
        <f t="shared" si="16"/>
        <v>0</v>
      </c>
      <c r="I91" s="118">
        <f t="shared" si="17"/>
        <v>0</v>
      </c>
      <c r="J91" s="119" t="e">
        <f t="shared" si="18"/>
        <v>#VALUE!</v>
      </c>
      <c r="K91" s="175" t="str">
        <f t="shared" si="19"/>
        <v>XX</v>
      </c>
      <c r="L91" s="118" t="e">
        <f t="shared" si="20"/>
        <v>#VALUE!</v>
      </c>
      <c r="M91" s="144"/>
    </row>
    <row r="92" spans="1:13" ht="12.75" customHeight="1">
      <c r="A92" s="221" t="s">
        <v>320</v>
      </c>
      <c r="B92" s="197"/>
      <c r="C92" s="198"/>
      <c r="D92" s="236"/>
      <c r="E92" s="150">
        <f t="shared" si="14"/>
        <v>0</v>
      </c>
      <c r="F92" s="236"/>
      <c r="G92" s="145">
        <f t="shared" si="15"/>
        <v>0</v>
      </c>
      <c r="H92" s="118">
        <f t="shared" si="16"/>
        <v>0</v>
      </c>
      <c r="I92" s="118">
        <f t="shared" si="17"/>
        <v>0</v>
      </c>
      <c r="J92" s="119" t="e">
        <f t="shared" si="18"/>
        <v>#VALUE!</v>
      </c>
      <c r="K92" s="175" t="str">
        <f t="shared" si="19"/>
        <v>XX</v>
      </c>
      <c r="L92" s="118" t="e">
        <f t="shared" si="20"/>
        <v>#VALUE!</v>
      </c>
      <c r="M92" s="144"/>
    </row>
    <row r="93" spans="1:13" ht="12.75" customHeight="1">
      <c r="A93" s="222" t="s">
        <v>321</v>
      </c>
      <c r="B93" s="118">
        <v>1</v>
      </c>
      <c r="C93" s="159" t="s">
        <v>248</v>
      </c>
      <c r="D93" s="121"/>
      <c r="E93" s="150">
        <f t="shared" si="14"/>
        <v>0</v>
      </c>
      <c r="F93" s="121"/>
      <c r="G93" s="145">
        <f t="shared" si="15"/>
        <v>0</v>
      </c>
      <c r="H93" s="118">
        <f t="shared" si="16"/>
        <v>0</v>
      </c>
      <c r="I93" s="118">
        <f t="shared" si="17"/>
        <v>0</v>
      </c>
      <c r="J93" s="119" t="e">
        <f t="shared" si="18"/>
        <v>#VALUE!</v>
      </c>
      <c r="K93" s="175" t="str">
        <f t="shared" si="19"/>
        <v>XX</v>
      </c>
      <c r="L93" s="118" t="e">
        <f t="shared" si="20"/>
        <v>#VALUE!</v>
      </c>
      <c r="M93" s="144"/>
    </row>
    <row r="94" spans="1:13" ht="12.75" customHeight="1">
      <c r="A94" s="222" t="s">
        <v>940</v>
      </c>
      <c r="B94" s="118">
        <v>1</v>
      </c>
      <c r="C94" s="159" t="s">
        <v>248</v>
      </c>
      <c r="D94" s="121"/>
      <c r="E94" s="150">
        <f t="shared" si="14"/>
        <v>0</v>
      </c>
      <c r="F94" s="121"/>
      <c r="G94" s="145">
        <f t="shared" si="15"/>
        <v>0</v>
      </c>
      <c r="H94" s="118">
        <f t="shared" si="16"/>
        <v>0</v>
      </c>
      <c r="I94" s="118">
        <f t="shared" si="17"/>
        <v>0</v>
      </c>
      <c r="J94" s="119" t="e">
        <f t="shared" si="18"/>
        <v>#VALUE!</v>
      </c>
      <c r="K94" s="175" t="str">
        <f t="shared" si="19"/>
        <v>XX</v>
      </c>
      <c r="L94" s="118" t="e">
        <f t="shared" si="20"/>
        <v>#VALUE!</v>
      </c>
      <c r="M94" s="144"/>
    </row>
    <row r="95" spans="1:13" ht="12.75" customHeight="1">
      <c r="A95" s="221" t="s">
        <v>328</v>
      </c>
      <c r="B95" s="118"/>
      <c r="C95" s="159"/>
      <c r="D95" s="121"/>
      <c r="E95" s="150">
        <f t="shared" si="14"/>
        <v>0</v>
      </c>
      <c r="F95" s="121"/>
      <c r="G95" s="145">
        <f t="shared" si="15"/>
        <v>0</v>
      </c>
      <c r="H95" s="118">
        <f t="shared" si="16"/>
        <v>0</v>
      </c>
      <c r="I95" s="118">
        <f t="shared" si="17"/>
        <v>0</v>
      </c>
      <c r="J95" s="119" t="e">
        <f t="shared" si="18"/>
        <v>#VALUE!</v>
      </c>
      <c r="K95" s="175" t="str">
        <f t="shared" si="19"/>
        <v>XX</v>
      </c>
      <c r="L95" s="118" t="e">
        <f t="shared" si="20"/>
        <v>#VALUE!</v>
      </c>
      <c r="M95" s="144"/>
    </row>
    <row r="96" spans="1:13" ht="12.75" customHeight="1">
      <c r="A96" s="222" t="s">
        <v>941</v>
      </c>
      <c r="B96" s="118">
        <v>48</v>
      </c>
      <c r="C96" s="159" t="s">
        <v>243</v>
      </c>
      <c r="D96" s="121"/>
      <c r="E96" s="150">
        <f t="shared" si="14"/>
        <v>0</v>
      </c>
      <c r="F96" s="121"/>
      <c r="G96" s="145">
        <f t="shared" si="15"/>
        <v>0</v>
      </c>
      <c r="H96" s="118">
        <f t="shared" si="16"/>
        <v>0</v>
      </c>
      <c r="I96" s="118">
        <f t="shared" si="17"/>
        <v>0</v>
      </c>
      <c r="J96" s="119" t="e">
        <f t="shared" si="18"/>
        <v>#VALUE!</v>
      </c>
      <c r="K96" s="175" t="str">
        <f t="shared" si="19"/>
        <v>XX</v>
      </c>
      <c r="L96" s="118" t="e">
        <f t="shared" si="20"/>
        <v>#VALUE!</v>
      </c>
      <c r="M96" s="144"/>
    </row>
    <row r="97" spans="1:13" ht="12.75" customHeight="1">
      <c r="A97" s="222" t="s">
        <v>330</v>
      </c>
      <c r="B97" s="118">
        <v>20</v>
      </c>
      <c r="C97" s="159" t="s">
        <v>243</v>
      </c>
      <c r="D97" s="121"/>
      <c r="E97" s="150">
        <f t="shared" si="14"/>
        <v>0</v>
      </c>
      <c r="F97" s="121"/>
      <c r="G97" s="145">
        <f t="shared" si="15"/>
        <v>0</v>
      </c>
      <c r="H97" s="118">
        <f t="shared" si="16"/>
        <v>0</v>
      </c>
      <c r="I97" s="118">
        <f t="shared" si="17"/>
        <v>0</v>
      </c>
      <c r="J97" s="119" t="e">
        <f t="shared" si="18"/>
        <v>#VALUE!</v>
      </c>
      <c r="K97" s="175" t="str">
        <f t="shared" si="19"/>
        <v>XX</v>
      </c>
      <c r="L97" s="118" t="e">
        <f t="shared" si="20"/>
        <v>#VALUE!</v>
      </c>
      <c r="M97" s="144"/>
    </row>
    <row r="98" spans="1:13" ht="12.75" customHeight="1">
      <c r="A98" s="222" t="s">
        <v>942</v>
      </c>
      <c r="B98" s="118">
        <v>30</v>
      </c>
      <c r="C98" s="159" t="s">
        <v>243</v>
      </c>
      <c r="D98" s="121"/>
      <c r="E98" s="150">
        <f t="shared" si="14"/>
        <v>0</v>
      </c>
      <c r="F98" s="121"/>
      <c r="G98" s="145">
        <f t="shared" si="15"/>
        <v>0</v>
      </c>
      <c r="H98" s="118">
        <f t="shared" si="16"/>
        <v>0</v>
      </c>
      <c r="I98" s="118">
        <f t="shared" si="17"/>
        <v>0</v>
      </c>
      <c r="J98" s="119" t="e">
        <f t="shared" si="18"/>
        <v>#VALUE!</v>
      </c>
      <c r="K98" s="175" t="str">
        <f t="shared" si="19"/>
        <v>XX</v>
      </c>
      <c r="L98" s="118" t="e">
        <f t="shared" si="20"/>
        <v>#VALUE!</v>
      </c>
      <c r="M98" s="144"/>
    </row>
    <row r="99" spans="1:13" ht="12.75" customHeight="1">
      <c r="A99" s="221" t="s">
        <v>333</v>
      </c>
      <c r="B99" s="118"/>
      <c r="C99" s="159"/>
      <c r="D99" s="121"/>
      <c r="E99" s="150">
        <f t="shared" si="14"/>
        <v>0</v>
      </c>
      <c r="F99" s="121"/>
      <c r="G99" s="145">
        <f t="shared" si="15"/>
        <v>0</v>
      </c>
      <c r="H99" s="118">
        <f t="shared" si="16"/>
        <v>0</v>
      </c>
      <c r="I99" s="118">
        <f t="shared" si="17"/>
        <v>0</v>
      </c>
      <c r="J99" s="119" t="e">
        <f t="shared" si="18"/>
        <v>#VALUE!</v>
      </c>
      <c r="K99" s="175" t="str">
        <f t="shared" si="19"/>
        <v>XX</v>
      </c>
      <c r="L99" s="118" t="e">
        <f t="shared" si="20"/>
        <v>#VALUE!</v>
      </c>
      <c r="M99" s="144"/>
    </row>
    <row r="100" spans="1:13" ht="12.75" customHeight="1">
      <c r="A100" s="222" t="s">
        <v>334</v>
      </c>
      <c r="B100" s="118">
        <v>6</v>
      </c>
      <c r="C100" s="159" t="s">
        <v>243</v>
      </c>
      <c r="D100" s="121"/>
      <c r="E100" s="150">
        <f t="shared" si="14"/>
        <v>0</v>
      </c>
      <c r="F100" s="121"/>
      <c r="G100" s="145">
        <f t="shared" si="15"/>
        <v>0</v>
      </c>
      <c r="H100" s="118">
        <f t="shared" si="16"/>
        <v>0</v>
      </c>
      <c r="I100" s="118">
        <f t="shared" si="17"/>
        <v>0</v>
      </c>
      <c r="J100" s="119" t="e">
        <f t="shared" si="18"/>
        <v>#VALUE!</v>
      </c>
      <c r="K100" s="175" t="str">
        <f t="shared" si="19"/>
        <v>XX</v>
      </c>
      <c r="L100" s="118" t="e">
        <f t="shared" si="20"/>
        <v>#VALUE!</v>
      </c>
      <c r="M100" s="144"/>
    </row>
    <row r="101" spans="1:13" ht="12.75" customHeight="1">
      <c r="A101" s="222" t="s">
        <v>335</v>
      </c>
      <c r="B101" s="118">
        <v>2</v>
      </c>
      <c r="C101" s="159" t="s">
        <v>248</v>
      </c>
      <c r="D101" s="121"/>
      <c r="E101" s="150">
        <f t="shared" si="14"/>
        <v>0</v>
      </c>
      <c r="F101" s="121"/>
      <c r="G101" s="145">
        <f t="shared" si="15"/>
        <v>0</v>
      </c>
      <c r="H101" s="118">
        <f t="shared" si="16"/>
        <v>0</v>
      </c>
      <c r="I101" s="118">
        <f t="shared" si="17"/>
        <v>0</v>
      </c>
      <c r="J101" s="119" t="e">
        <f t="shared" si="18"/>
        <v>#VALUE!</v>
      </c>
      <c r="K101" s="175" t="str">
        <f t="shared" si="19"/>
        <v>XX</v>
      </c>
      <c r="L101" s="118" t="e">
        <f t="shared" si="20"/>
        <v>#VALUE!</v>
      </c>
      <c r="M101" s="144"/>
    </row>
    <row r="102" spans="1:13" ht="12.75" customHeight="1">
      <c r="A102" s="222" t="s">
        <v>943</v>
      </c>
      <c r="B102" s="118">
        <v>21</v>
      </c>
      <c r="C102" s="159" t="s">
        <v>243</v>
      </c>
      <c r="D102" s="121"/>
      <c r="E102" s="150">
        <f t="shared" si="14"/>
        <v>0</v>
      </c>
      <c r="F102" s="121"/>
      <c r="G102" s="145">
        <f t="shared" si="15"/>
        <v>0</v>
      </c>
      <c r="H102" s="118">
        <f t="shared" si="16"/>
        <v>0</v>
      </c>
      <c r="I102" s="118">
        <f t="shared" si="17"/>
        <v>0</v>
      </c>
      <c r="J102" s="119" t="e">
        <f t="shared" si="18"/>
        <v>#VALUE!</v>
      </c>
      <c r="K102" s="175" t="str">
        <f t="shared" si="19"/>
        <v>XX</v>
      </c>
      <c r="L102" s="118" t="e">
        <f t="shared" si="20"/>
        <v>#VALUE!</v>
      </c>
      <c r="M102" s="144"/>
    </row>
    <row r="103" spans="1:13" ht="12.75" customHeight="1">
      <c r="A103" s="222" t="s">
        <v>944</v>
      </c>
      <c r="B103" s="118">
        <v>5</v>
      </c>
      <c r="C103" s="159" t="s">
        <v>248</v>
      </c>
      <c r="D103" s="121"/>
      <c r="E103" s="150">
        <f t="shared" si="14"/>
        <v>0</v>
      </c>
      <c r="F103" s="121"/>
      <c r="G103" s="145">
        <f t="shared" si="15"/>
        <v>0</v>
      </c>
      <c r="H103" s="118">
        <f t="shared" si="16"/>
        <v>0</v>
      </c>
      <c r="I103" s="118">
        <f t="shared" si="17"/>
        <v>0</v>
      </c>
      <c r="J103" s="119" t="e">
        <f t="shared" si="18"/>
        <v>#VALUE!</v>
      </c>
      <c r="K103" s="175" t="str">
        <f t="shared" si="19"/>
        <v>XX</v>
      </c>
      <c r="L103" s="118" t="e">
        <f t="shared" si="20"/>
        <v>#VALUE!</v>
      </c>
      <c r="M103" s="144"/>
    </row>
    <row r="104" spans="1:13" ht="12.75" customHeight="1">
      <c r="A104" s="221" t="s">
        <v>340</v>
      </c>
      <c r="B104" s="197"/>
      <c r="C104" s="198"/>
      <c r="D104" s="236"/>
      <c r="E104" s="150">
        <f t="shared" si="14"/>
        <v>0</v>
      </c>
      <c r="F104" s="236"/>
      <c r="G104" s="145">
        <f t="shared" si="15"/>
        <v>0</v>
      </c>
      <c r="H104" s="118">
        <f t="shared" si="16"/>
        <v>0</v>
      </c>
      <c r="I104" s="118">
        <f t="shared" si="17"/>
        <v>0</v>
      </c>
      <c r="J104" s="119" t="e">
        <f t="shared" si="18"/>
        <v>#VALUE!</v>
      </c>
      <c r="K104" s="175" t="str">
        <f t="shared" si="19"/>
        <v>XX</v>
      </c>
      <c r="L104" s="118" t="e">
        <f t="shared" si="20"/>
        <v>#VALUE!</v>
      </c>
      <c r="M104" s="144"/>
    </row>
    <row r="105" spans="1:13" ht="12.75" customHeight="1">
      <c r="A105" s="222" t="s">
        <v>945</v>
      </c>
      <c r="B105" s="118">
        <v>1</v>
      </c>
      <c r="C105" s="159" t="s">
        <v>248</v>
      </c>
      <c r="D105" s="121"/>
      <c r="E105" s="150">
        <f t="shared" si="14"/>
        <v>0</v>
      </c>
      <c r="F105" s="121"/>
      <c r="G105" s="145">
        <f t="shared" si="15"/>
        <v>0</v>
      </c>
      <c r="H105" s="118">
        <f t="shared" si="16"/>
        <v>0</v>
      </c>
      <c r="I105" s="118">
        <f t="shared" si="17"/>
        <v>0</v>
      </c>
      <c r="J105" s="119" t="e">
        <f t="shared" si="18"/>
        <v>#VALUE!</v>
      </c>
      <c r="K105" s="175" t="str">
        <f t="shared" si="19"/>
        <v>XX</v>
      </c>
      <c r="L105" s="118" t="e">
        <f t="shared" si="20"/>
        <v>#VALUE!</v>
      </c>
      <c r="M105" s="144"/>
    </row>
    <row r="106" spans="1:13" ht="12.75" customHeight="1">
      <c r="A106" s="222" t="s">
        <v>946</v>
      </c>
      <c r="B106" s="118">
        <v>3</v>
      </c>
      <c r="C106" s="159" t="s">
        <v>248</v>
      </c>
      <c r="D106" s="121"/>
      <c r="E106" s="150">
        <f t="shared" si="14"/>
        <v>0</v>
      </c>
      <c r="F106" s="121"/>
      <c r="G106" s="145">
        <f t="shared" si="15"/>
        <v>0</v>
      </c>
      <c r="H106" s="118">
        <f t="shared" si="16"/>
        <v>0</v>
      </c>
      <c r="I106" s="118">
        <f t="shared" si="17"/>
        <v>0</v>
      </c>
      <c r="J106" s="119" t="e">
        <f t="shared" si="18"/>
        <v>#VALUE!</v>
      </c>
      <c r="K106" s="175" t="str">
        <f t="shared" si="19"/>
        <v>XX</v>
      </c>
      <c r="L106" s="118" t="e">
        <f t="shared" si="20"/>
        <v>#VALUE!</v>
      </c>
      <c r="M106" s="144"/>
    </row>
    <row r="107" spans="1:13" ht="12.75" customHeight="1">
      <c r="A107" s="221" t="s">
        <v>344</v>
      </c>
      <c r="B107" s="118"/>
      <c r="C107" s="159"/>
      <c r="D107" s="121"/>
      <c r="E107" s="150">
        <f t="shared" si="14"/>
        <v>0</v>
      </c>
      <c r="F107" s="121"/>
      <c r="G107" s="145">
        <f t="shared" si="15"/>
        <v>0</v>
      </c>
      <c r="H107" s="118">
        <f t="shared" si="16"/>
        <v>0</v>
      </c>
      <c r="I107" s="118">
        <f t="shared" si="17"/>
        <v>0</v>
      </c>
      <c r="J107" s="119" t="e">
        <f t="shared" si="18"/>
        <v>#VALUE!</v>
      </c>
      <c r="K107" s="175" t="str">
        <f t="shared" si="19"/>
        <v>XX</v>
      </c>
      <c r="L107" s="118" t="e">
        <f t="shared" si="20"/>
        <v>#VALUE!</v>
      </c>
      <c r="M107" s="144"/>
    </row>
    <row r="108" spans="1:13" ht="12.75" customHeight="1">
      <c r="A108" s="222" t="s">
        <v>345</v>
      </c>
      <c r="B108" s="118">
        <v>2</v>
      </c>
      <c r="C108" s="159" t="s">
        <v>248</v>
      </c>
      <c r="D108" s="121"/>
      <c r="E108" s="150">
        <f t="shared" si="14"/>
        <v>0</v>
      </c>
      <c r="F108" s="121"/>
      <c r="G108" s="145">
        <f t="shared" si="15"/>
        <v>0</v>
      </c>
      <c r="H108" s="118">
        <f t="shared" si="16"/>
        <v>0</v>
      </c>
      <c r="I108" s="118">
        <f t="shared" si="17"/>
        <v>0</v>
      </c>
      <c r="J108" s="119" t="e">
        <f t="shared" si="18"/>
        <v>#VALUE!</v>
      </c>
      <c r="K108" s="175" t="str">
        <f t="shared" si="19"/>
        <v>XX</v>
      </c>
      <c r="L108" s="118" t="e">
        <f t="shared" si="20"/>
        <v>#VALUE!</v>
      </c>
      <c r="M108" s="144"/>
    </row>
    <row r="109" spans="1:13" ht="12.75" customHeight="1">
      <c r="A109" s="222" t="s">
        <v>346</v>
      </c>
      <c r="B109" s="118">
        <v>1</v>
      </c>
      <c r="C109" s="159" t="s">
        <v>248</v>
      </c>
      <c r="D109" s="121"/>
      <c r="E109" s="150">
        <f t="shared" si="14"/>
        <v>0</v>
      </c>
      <c r="F109" s="121"/>
      <c r="G109" s="145">
        <f t="shared" si="15"/>
        <v>0</v>
      </c>
      <c r="H109" s="118">
        <f t="shared" si="16"/>
        <v>0</v>
      </c>
      <c r="I109" s="118">
        <f t="shared" si="17"/>
        <v>0</v>
      </c>
      <c r="J109" s="119" t="e">
        <f t="shared" si="18"/>
        <v>#VALUE!</v>
      </c>
      <c r="K109" s="175" t="str">
        <f t="shared" si="19"/>
        <v>XX</v>
      </c>
      <c r="L109" s="118" t="e">
        <f t="shared" si="20"/>
        <v>#VALUE!</v>
      </c>
      <c r="M109" s="144"/>
    </row>
    <row r="110" spans="1:13" ht="12.75" customHeight="1">
      <c r="A110" s="222" t="s">
        <v>947</v>
      </c>
      <c r="B110" s="118">
        <v>1</v>
      </c>
      <c r="C110" s="159" t="s">
        <v>248</v>
      </c>
      <c r="D110" s="121"/>
      <c r="E110" s="150">
        <f t="shared" si="14"/>
        <v>0</v>
      </c>
      <c r="F110" s="121"/>
      <c r="G110" s="145">
        <f t="shared" si="15"/>
        <v>0</v>
      </c>
      <c r="H110" s="118">
        <f t="shared" si="16"/>
        <v>0</v>
      </c>
      <c r="I110" s="118">
        <f t="shared" si="17"/>
        <v>0</v>
      </c>
      <c r="J110" s="119" t="e">
        <f t="shared" si="18"/>
        <v>#VALUE!</v>
      </c>
      <c r="K110" s="175" t="str">
        <f t="shared" si="19"/>
        <v>XX</v>
      </c>
      <c r="L110" s="118" t="e">
        <f t="shared" si="20"/>
        <v>#VALUE!</v>
      </c>
      <c r="M110" s="144"/>
    </row>
    <row r="111" spans="1:13" ht="12.75" customHeight="1">
      <c r="A111" s="221" t="s">
        <v>348</v>
      </c>
      <c r="B111" s="197"/>
      <c r="C111" s="198"/>
      <c r="D111" s="236"/>
      <c r="E111" s="150">
        <f t="shared" si="14"/>
        <v>0</v>
      </c>
      <c r="F111" s="236"/>
      <c r="G111" s="145">
        <f t="shared" si="15"/>
        <v>0</v>
      </c>
      <c r="H111" s="118">
        <f t="shared" si="16"/>
        <v>0</v>
      </c>
      <c r="I111" s="118">
        <f t="shared" si="17"/>
        <v>0</v>
      </c>
      <c r="J111" s="119" t="e">
        <f t="shared" si="18"/>
        <v>#VALUE!</v>
      </c>
      <c r="K111" s="175" t="str">
        <f t="shared" si="19"/>
        <v>XX</v>
      </c>
      <c r="L111" s="118" t="e">
        <f t="shared" si="20"/>
        <v>#VALUE!</v>
      </c>
      <c r="M111" s="144"/>
    </row>
    <row r="112" spans="1:13" ht="12.75" customHeight="1">
      <c r="A112" s="222" t="s">
        <v>542</v>
      </c>
      <c r="B112" s="118">
        <v>1</v>
      </c>
      <c r="C112" s="159" t="s">
        <v>248</v>
      </c>
      <c r="D112" s="121"/>
      <c r="E112" s="150">
        <f t="shared" si="14"/>
        <v>0</v>
      </c>
      <c r="F112" s="121"/>
      <c r="G112" s="145">
        <f t="shared" si="15"/>
        <v>0</v>
      </c>
      <c r="H112" s="118">
        <f t="shared" si="16"/>
        <v>0</v>
      </c>
      <c r="I112" s="118">
        <f t="shared" si="17"/>
        <v>0</v>
      </c>
      <c r="J112" s="119" t="e">
        <f t="shared" si="18"/>
        <v>#VALUE!</v>
      </c>
      <c r="K112" s="175" t="str">
        <f t="shared" si="19"/>
        <v>XX</v>
      </c>
      <c r="L112" s="118" t="e">
        <f t="shared" si="20"/>
        <v>#VALUE!</v>
      </c>
      <c r="M112" s="144"/>
    </row>
    <row r="113" spans="1:13" ht="12.75" customHeight="1">
      <c r="A113" s="222" t="s">
        <v>948</v>
      </c>
      <c r="B113" s="118">
        <v>1</v>
      </c>
      <c r="C113" s="159" t="s">
        <v>248</v>
      </c>
      <c r="D113" s="121"/>
      <c r="E113" s="150">
        <f t="shared" si="14"/>
        <v>0</v>
      </c>
      <c r="F113" s="121"/>
      <c r="G113" s="145">
        <f t="shared" si="15"/>
        <v>0</v>
      </c>
      <c r="H113" s="118">
        <f t="shared" si="16"/>
        <v>0</v>
      </c>
      <c r="I113" s="118">
        <f t="shared" si="17"/>
        <v>0</v>
      </c>
      <c r="J113" s="119" t="e">
        <f t="shared" si="18"/>
        <v>#VALUE!</v>
      </c>
      <c r="K113" s="175" t="str">
        <f t="shared" si="19"/>
        <v>XX</v>
      </c>
      <c r="L113" s="118" t="e">
        <f t="shared" si="20"/>
        <v>#VALUE!</v>
      </c>
      <c r="M113" s="144"/>
    </row>
    <row r="114" spans="1:13" ht="12.75" customHeight="1">
      <c r="A114" s="221" t="s">
        <v>1123</v>
      </c>
      <c r="B114" s="197"/>
      <c r="C114" s="198"/>
      <c r="D114" s="236"/>
      <c r="E114" s="150">
        <f t="shared" si="14"/>
        <v>0</v>
      </c>
      <c r="F114" s="236"/>
      <c r="G114" s="145">
        <f t="shared" si="15"/>
        <v>0</v>
      </c>
      <c r="H114" s="118">
        <f t="shared" si="16"/>
        <v>0</v>
      </c>
      <c r="I114" s="118">
        <f t="shared" si="17"/>
        <v>0</v>
      </c>
      <c r="J114" s="119" t="e">
        <f t="shared" si="18"/>
        <v>#VALUE!</v>
      </c>
      <c r="K114" s="175" t="str">
        <f t="shared" si="19"/>
        <v>XX</v>
      </c>
      <c r="L114" s="118" t="e">
        <f t="shared" si="20"/>
        <v>#VALUE!</v>
      </c>
      <c r="M114" s="144"/>
    </row>
    <row r="115" spans="1:13" ht="12.75" customHeight="1">
      <c r="A115" s="221" t="s">
        <v>350</v>
      </c>
      <c r="B115" s="118"/>
      <c r="C115" s="159"/>
      <c r="D115" s="121"/>
      <c r="E115" s="150">
        <f t="shared" si="14"/>
        <v>0</v>
      </c>
      <c r="F115" s="121"/>
      <c r="G115" s="145">
        <f t="shared" si="15"/>
        <v>0</v>
      </c>
      <c r="H115" s="118">
        <f t="shared" si="16"/>
        <v>0</v>
      </c>
      <c r="I115" s="118">
        <f t="shared" si="17"/>
        <v>0</v>
      </c>
      <c r="J115" s="119" t="e">
        <f t="shared" si="18"/>
        <v>#VALUE!</v>
      </c>
      <c r="K115" s="175" t="str">
        <f t="shared" si="19"/>
        <v>XX</v>
      </c>
      <c r="L115" s="118" t="e">
        <f t="shared" si="20"/>
        <v>#VALUE!</v>
      </c>
      <c r="M115" s="144"/>
    </row>
    <row r="116" spans="1:13" ht="12.75" customHeight="1">
      <c r="A116" s="222" t="s">
        <v>64</v>
      </c>
      <c r="B116" s="118">
        <v>1</v>
      </c>
      <c r="C116" s="159" t="s">
        <v>317</v>
      </c>
      <c r="D116" s="121"/>
      <c r="E116" s="150">
        <f t="shared" si="14"/>
        <v>0</v>
      </c>
      <c r="F116" s="121"/>
      <c r="G116" s="145">
        <f t="shared" si="15"/>
        <v>0</v>
      </c>
      <c r="H116" s="118">
        <f t="shared" si="16"/>
        <v>0</v>
      </c>
      <c r="I116" s="118">
        <f t="shared" si="17"/>
        <v>0</v>
      </c>
      <c r="J116" s="119" t="e">
        <f t="shared" si="18"/>
        <v>#VALUE!</v>
      </c>
      <c r="K116" s="175" t="str">
        <f t="shared" si="19"/>
        <v>XX</v>
      </c>
      <c r="L116" s="118" t="e">
        <f t="shared" si="20"/>
        <v>#VALUE!</v>
      </c>
      <c r="M116" s="144"/>
    </row>
    <row r="117" spans="1:13" ht="12.75" customHeight="1">
      <c r="A117" s="221" t="s">
        <v>65</v>
      </c>
      <c r="B117" s="197"/>
      <c r="C117" s="198"/>
      <c r="D117" s="236"/>
      <c r="E117" s="150">
        <f t="shared" si="14"/>
        <v>0</v>
      </c>
      <c r="F117" s="236"/>
      <c r="G117" s="145">
        <f t="shared" si="15"/>
        <v>0</v>
      </c>
      <c r="H117" s="118">
        <f t="shared" si="16"/>
        <v>0</v>
      </c>
      <c r="I117" s="118">
        <f t="shared" si="17"/>
        <v>0</v>
      </c>
      <c r="J117" s="119" t="e">
        <f t="shared" si="18"/>
        <v>#VALUE!</v>
      </c>
      <c r="K117" s="175" t="str">
        <f t="shared" si="19"/>
        <v>XX</v>
      </c>
      <c r="L117" s="118" t="e">
        <f t="shared" si="20"/>
        <v>#VALUE!</v>
      </c>
      <c r="M117" s="144"/>
    </row>
    <row r="118" spans="1:13" ht="12.75" customHeight="1">
      <c r="A118" s="222" t="s">
        <v>66</v>
      </c>
      <c r="B118" s="118">
        <v>1</v>
      </c>
      <c r="C118" s="159" t="s">
        <v>317</v>
      </c>
      <c r="D118" s="121"/>
      <c r="E118" s="150">
        <f t="shared" si="14"/>
        <v>0</v>
      </c>
      <c r="F118" s="121"/>
      <c r="G118" s="145">
        <f t="shared" si="15"/>
        <v>0</v>
      </c>
      <c r="H118" s="118">
        <f t="shared" si="16"/>
        <v>0</v>
      </c>
      <c r="I118" s="118">
        <f t="shared" si="17"/>
        <v>0</v>
      </c>
      <c r="J118" s="119" t="e">
        <f t="shared" si="18"/>
        <v>#VALUE!</v>
      </c>
      <c r="K118" s="175" t="str">
        <f t="shared" si="19"/>
        <v>XX</v>
      </c>
      <c r="L118" s="118" t="e">
        <f t="shared" si="20"/>
        <v>#VALUE!</v>
      </c>
      <c r="M118" s="144"/>
    </row>
    <row r="119" spans="1:13" ht="12.75" customHeight="1">
      <c r="A119" s="222" t="s">
        <v>949</v>
      </c>
      <c r="B119" s="118">
        <v>1</v>
      </c>
      <c r="C119" s="159" t="s">
        <v>317</v>
      </c>
      <c r="D119" s="121"/>
      <c r="E119" s="150">
        <f t="shared" si="14"/>
        <v>0</v>
      </c>
      <c r="F119" s="121"/>
      <c r="G119" s="145">
        <f t="shared" si="15"/>
        <v>0</v>
      </c>
      <c r="H119" s="118">
        <f t="shared" si="16"/>
        <v>0</v>
      </c>
      <c r="I119" s="118">
        <f t="shared" si="17"/>
        <v>0</v>
      </c>
      <c r="J119" s="119" t="e">
        <f t="shared" si="18"/>
        <v>#VALUE!</v>
      </c>
      <c r="K119" s="175" t="str">
        <f t="shared" si="19"/>
        <v>XX</v>
      </c>
      <c r="L119" s="118" t="e">
        <f t="shared" si="20"/>
        <v>#VALUE!</v>
      </c>
      <c r="M119" s="144"/>
    </row>
    <row r="120" spans="1:13" ht="12.75" customHeight="1">
      <c r="A120" s="221" t="s">
        <v>352</v>
      </c>
      <c r="B120" s="197"/>
      <c r="C120" s="198"/>
      <c r="D120" s="236"/>
      <c r="E120" s="150">
        <f t="shared" si="14"/>
        <v>0</v>
      </c>
      <c r="F120" s="236"/>
      <c r="G120" s="145">
        <f t="shared" si="15"/>
        <v>0</v>
      </c>
      <c r="H120" s="118">
        <f t="shared" si="16"/>
        <v>0</v>
      </c>
      <c r="I120" s="118">
        <f t="shared" si="17"/>
        <v>0</v>
      </c>
      <c r="J120" s="119" t="e">
        <f t="shared" si="18"/>
        <v>#VALUE!</v>
      </c>
      <c r="K120" s="175" t="str">
        <f t="shared" si="19"/>
        <v>XX</v>
      </c>
      <c r="L120" s="118" t="e">
        <f t="shared" si="20"/>
        <v>#VALUE!</v>
      </c>
      <c r="M120" s="144"/>
    </row>
    <row r="121" spans="1:13" ht="12.75" customHeight="1">
      <c r="A121" s="222" t="s">
        <v>950</v>
      </c>
      <c r="B121" s="118">
        <v>4</v>
      </c>
      <c r="C121" s="159" t="s">
        <v>317</v>
      </c>
      <c r="D121" s="121"/>
      <c r="E121" s="150">
        <f t="shared" si="14"/>
        <v>0</v>
      </c>
      <c r="F121" s="121"/>
      <c r="G121" s="145">
        <f t="shared" si="15"/>
        <v>0</v>
      </c>
      <c r="H121" s="118">
        <f t="shared" si="16"/>
        <v>0</v>
      </c>
      <c r="I121" s="118">
        <f t="shared" si="17"/>
        <v>0</v>
      </c>
      <c r="J121" s="119" t="e">
        <f t="shared" si="18"/>
        <v>#VALUE!</v>
      </c>
      <c r="K121" s="175" t="str">
        <f t="shared" si="19"/>
        <v>XX</v>
      </c>
      <c r="L121" s="118" t="e">
        <f t="shared" si="20"/>
        <v>#VALUE!</v>
      </c>
      <c r="M121" s="144"/>
    </row>
    <row r="122" spans="1:13" ht="12.75" customHeight="1">
      <c r="A122" s="222" t="s">
        <v>354</v>
      </c>
      <c r="B122" s="118">
        <v>7</v>
      </c>
      <c r="C122" s="159" t="s">
        <v>317</v>
      </c>
      <c r="D122" s="121"/>
      <c r="E122" s="150">
        <f t="shared" si="14"/>
        <v>0</v>
      </c>
      <c r="F122" s="121"/>
      <c r="G122" s="145">
        <f t="shared" si="15"/>
        <v>0</v>
      </c>
      <c r="H122" s="118">
        <f t="shared" si="16"/>
        <v>0</v>
      </c>
      <c r="I122" s="118">
        <f t="shared" si="17"/>
        <v>0</v>
      </c>
      <c r="J122" s="119" t="e">
        <f t="shared" si="18"/>
        <v>#VALUE!</v>
      </c>
      <c r="K122" s="175" t="str">
        <f t="shared" si="19"/>
        <v>XX</v>
      </c>
      <c r="L122" s="118" t="e">
        <f t="shared" si="20"/>
        <v>#VALUE!</v>
      </c>
      <c r="M122" s="144"/>
    </row>
    <row r="123" spans="1:13" ht="12.75" customHeight="1">
      <c r="A123" s="221" t="s">
        <v>355</v>
      </c>
      <c r="B123" s="118"/>
      <c r="C123" s="159"/>
      <c r="D123" s="121"/>
      <c r="E123" s="150">
        <f t="shared" si="14"/>
        <v>0</v>
      </c>
      <c r="F123" s="121"/>
      <c r="G123" s="145">
        <f t="shared" si="15"/>
        <v>0</v>
      </c>
      <c r="H123" s="118">
        <f t="shared" si="16"/>
        <v>0</v>
      </c>
      <c r="I123" s="118">
        <f t="shared" si="17"/>
        <v>0</v>
      </c>
      <c r="J123" s="119" t="e">
        <f t="shared" si="18"/>
        <v>#VALUE!</v>
      </c>
      <c r="K123" s="175" t="str">
        <f t="shared" si="19"/>
        <v>XX</v>
      </c>
      <c r="L123" s="118" t="e">
        <f t="shared" si="20"/>
        <v>#VALUE!</v>
      </c>
      <c r="M123" s="144"/>
    </row>
    <row r="124" spans="1:13" ht="12.75" customHeight="1">
      <c r="A124" s="222" t="s">
        <v>951</v>
      </c>
      <c r="B124" s="118">
        <v>25</v>
      </c>
      <c r="C124" s="159" t="s">
        <v>243</v>
      </c>
      <c r="D124" s="121"/>
      <c r="E124" s="150">
        <f t="shared" si="14"/>
        <v>0</v>
      </c>
      <c r="F124" s="121"/>
      <c r="G124" s="145">
        <f t="shared" si="15"/>
        <v>0</v>
      </c>
      <c r="H124" s="118">
        <f t="shared" si="16"/>
        <v>0</v>
      </c>
      <c r="I124" s="118">
        <f t="shared" si="17"/>
        <v>0</v>
      </c>
      <c r="J124" s="119" t="e">
        <f t="shared" si="18"/>
        <v>#VALUE!</v>
      </c>
      <c r="K124" s="175" t="str">
        <f t="shared" si="19"/>
        <v>XX</v>
      </c>
      <c r="L124" s="118" t="e">
        <f t="shared" si="20"/>
        <v>#VALUE!</v>
      </c>
      <c r="M124" s="144"/>
    </row>
    <row r="125" spans="1:13" ht="12.75" customHeight="1">
      <c r="A125" s="221" t="s">
        <v>359</v>
      </c>
      <c r="B125" s="197"/>
      <c r="C125" s="198"/>
      <c r="D125" s="236"/>
      <c r="E125" s="150">
        <f t="shared" si="14"/>
        <v>0</v>
      </c>
      <c r="F125" s="236"/>
      <c r="G125" s="145">
        <f t="shared" si="15"/>
        <v>0</v>
      </c>
      <c r="H125" s="118">
        <f t="shared" si="16"/>
        <v>0</v>
      </c>
      <c r="I125" s="118">
        <f t="shared" si="17"/>
        <v>0</v>
      </c>
      <c r="J125" s="119" t="e">
        <f t="shared" si="18"/>
        <v>#VALUE!</v>
      </c>
      <c r="K125" s="175" t="str">
        <f t="shared" si="19"/>
        <v>XX</v>
      </c>
      <c r="L125" s="118" t="e">
        <f t="shared" si="20"/>
        <v>#VALUE!</v>
      </c>
      <c r="M125" s="144"/>
    </row>
    <row r="126" spans="1:13" ht="12.75" customHeight="1">
      <c r="A126" s="222" t="s">
        <v>360</v>
      </c>
      <c r="B126" s="118">
        <v>10</v>
      </c>
      <c r="C126" s="159" t="s">
        <v>248</v>
      </c>
      <c r="D126" s="121"/>
      <c r="E126" s="150">
        <f t="shared" si="14"/>
        <v>0</v>
      </c>
      <c r="F126" s="121"/>
      <c r="G126" s="145">
        <f t="shared" si="15"/>
        <v>0</v>
      </c>
      <c r="H126" s="118">
        <f t="shared" si="16"/>
        <v>0</v>
      </c>
      <c r="I126" s="118">
        <f t="shared" si="17"/>
        <v>0</v>
      </c>
      <c r="J126" s="119" t="e">
        <f t="shared" si="18"/>
        <v>#VALUE!</v>
      </c>
      <c r="K126" s="175" t="str">
        <f t="shared" si="19"/>
        <v>XX</v>
      </c>
      <c r="L126" s="118" t="e">
        <f t="shared" si="20"/>
        <v>#VALUE!</v>
      </c>
      <c r="M126" s="144"/>
    </row>
    <row r="127" spans="1:13" ht="12.75" customHeight="1">
      <c r="A127" s="222" t="s">
        <v>952</v>
      </c>
      <c r="B127" s="118">
        <v>3</v>
      </c>
      <c r="C127" s="159" t="s">
        <v>248</v>
      </c>
      <c r="D127" s="121"/>
      <c r="E127" s="150">
        <f t="shared" si="14"/>
        <v>0</v>
      </c>
      <c r="F127" s="121"/>
      <c r="G127" s="145">
        <f t="shared" si="15"/>
        <v>0</v>
      </c>
      <c r="H127" s="118">
        <f t="shared" si="16"/>
        <v>0</v>
      </c>
      <c r="I127" s="118">
        <f t="shared" si="17"/>
        <v>0</v>
      </c>
      <c r="J127" s="119" t="e">
        <f t="shared" si="18"/>
        <v>#VALUE!</v>
      </c>
      <c r="K127" s="175" t="str">
        <f t="shared" si="19"/>
        <v>XX</v>
      </c>
      <c r="L127" s="118" t="e">
        <f t="shared" si="20"/>
        <v>#VALUE!</v>
      </c>
      <c r="M127" s="144"/>
    </row>
    <row r="128" spans="1:13" ht="12.75" customHeight="1">
      <c r="A128" s="221" t="s">
        <v>67</v>
      </c>
      <c r="B128" s="118"/>
      <c r="C128" s="159"/>
      <c r="D128" s="121"/>
      <c r="E128" s="150">
        <f t="shared" si="14"/>
        <v>0</v>
      </c>
      <c r="F128" s="121"/>
      <c r="G128" s="145">
        <f t="shared" si="15"/>
        <v>0</v>
      </c>
      <c r="H128" s="118">
        <f t="shared" si="16"/>
        <v>0</v>
      </c>
      <c r="I128" s="118">
        <f t="shared" si="17"/>
        <v>0</v>
      </c>
      <c r="J128" s="119" t="e">
        <f t="shared" si="18"/>
        <v>#VALUE!</v>
      </c>
      <c r="K128" s="175" t="str">
        <f t="shared" si="19"/>
        <v>XX</v>
      </c>
      <c r="L128" s="118" t="e">
        <f t="shared" si="20"/>
        <v>#VALUE!</v>
      </c>
      <c r="M128" s="144"/>
    </row>
    <row r="129" spans="1:13" ht="12.75" customHeight="1">
      <c r="A129" s="222" t="s">
        <v>68</v>
      </c>
      <c r="B129" s="118">
        <v>3</v>
      </c>
      <c r="C129" s="159" t="s">
        <v>317</v>
      </c>
      <c r="D129" s="121"/>
      <c r="E129" s="150">
        <f t="shared" si="14"/>
        <v>0</v>
      </c>
      <c r="F129" s="121"/>
      <c r="G129" s="145">
        <f t="shared" si="15"/>
        <v>0</v>
      </c>
      <c r="H129" s="118">
        <f t="shared" si="16"/>
        <v>0</v>
      </c>
      <c r="I129" s="118">
        <f t="shared" si="17"/>
        <v>0</v>
      </c>
      <c r="J129" s="119" t="e">
        <f t="shared" si="18"/>
        <v>#VALUE!</v>
      </c>
      <c r="K129" s="175" t="str">
        <f t="shared" si="19"/>
        <v>XX</v>
      </c>
      <c r="L129" s="118" t="e">
        <f t="shared" si="20"/>
        <v>#VALUE!</v>
      </c>
      <c r="M129" s="144"/>
    </row>
    <row r="130" spans="1:13" ht="12.75" customHeight="1">
      <c r="A130" s="222" t="s">
        <v>953</v>
      </c>
      <c r="B130" s="118">
        <v>15</v>
      </c>
      <c r="C130" s="159" t="s">
        <v>317</v>
      </c>
      <c r="D130" s="121"/>
      <c r="E130" s="150">
        <f t="shared" si="14"/>
        <v>0</v>
      </c>
      <c r="F130" s="121"/>
      <c r="G130" s="145">
        <f t="shared" si="15"/>
        <v>0</v>
      </c>
      <c r="H130" s="118">
        <f t="shared" si="16"/>
        <v>0</v>
      </c>
      <c r="I130" s="118">
        <f t="shared" si="17"/>
        <v>0</v>
      </c>
      <c r="J130" s="119" t="e">
        <f t="shared" si="18"/>
        <v>#VALUE!</v>
      </c>
      <c r="K130" s="175" t="str">
        <f t="shared" si="19"/>
        <v>XX</v>
      </c>
      <c r="L130" s="118" t="e">
        <f t="shared" si="20"/>
        <v>#VALUE!</v>
      </c>
      <c r="M130" s="144"/>
    </row>
    <row r="131" spans="1:13" ht="12.75" customHeight="1">
      <c r="A131" s="222" t="s">
        <v>69</v>
      </c>
      <c r="B131" s="118">
        <v>6</v>
      </c>
      <c r="C131" s="159" t="s">
        <v>317</v>
      </c>
      <c r="D131" s="121"/>
      <c r="E131" s="150">
        <f t="shared" si="14"/>
        <v>0</v>
      </c>
      <c r="F131" s="121"/>
      <c r="G131" s="145">
        <f t="shared" si="15"/>
        <v>0</v>
      </c>
      <c r="H131" s="118">
        <f t="shared" si="16"/>
        <v>0</v>
      </c>
      <c r="I131" s="118">
        <f t="shared" si="17"/>
        <v>0</v>
      </c>
      <c r="J131" s="119" t="e">
        <f t="shared" si="18"/>
        <v>#VALUE!</v>
      </c>
      <c r="K131" s="175" t="str">
        <f t="shared" si="19"/>
        <v>XX</v>
      </c>
      <c r="L131" s="118" t="e">
        <f t="shared" si="20"/>
        <v>#VALUE!</v>
      </c>
      <c r="M131" s="144"/>
    </row>
    <row r="132" spans="1:13" ht="12.75" customHeight="1">
      <c r="A132" s="222" t="s">
        <v>954</v>
      </c>
      <c r="B132" s="118">
        <v>6</v>
      </c>
      <c r="C132" s="159" t="s">
        <v>317</v>
      </c>
      <c r="D132" s="121"/>
      <c r="E132" s="150">
        <f t="shared" si="14"/>
        <v>0</v>
      </c>
      <c r="F132" s="121"/>
      <c r="G132" s="145">
        <f t="shared" si="15"/>
        <v>0</v>
      </c>
      <c r="H132" s="118">
        <f t="shared" si="16"/>
        <v>0</v>
      </c>
      <c r="I132" s="118">
        <f t="shared" si="17"/>
        <v>0</v>
      </c>
      <c r="J132" s="119" t="e">
        <f t="shared" si="18"/>
        <v>#VALUE!</v>
      </c>
      <c r="K132" s="175" t="str">
        <f t="shared" si="19"/>
        <v>XX</v>
      </c>
      <c r="L132" s="118" t="e">
        <f t="shared" si="20"/>
        <v>#VALUE!</v>
      </c>
      <c r="M132" s="144"/>
    </row>
    <row r="133" spans="1:13" ht="12.75" customHeight="1">
      <c r="A133" s="222" t="s">
        <v>955</v>
      </c>
      <c r="B133" s="118">
        <v>3</v>
      </c>
      <c r="C133" s="159" t="s">
        <v>317</v>
      </c>
      <c r="D133" s="121"/>
      <c r="E133" s="150">
        <f t="shared" si="14"/>
        <v>0</v>
      </c>
      <c r="F133" s="121"/>
      <c r="G133" s="145">
        <f t="shared" si="15"/>
        <v>0</v>
      </c>
      <c r="H133" s="118">
        <f t="shared" si="16"/>
        <v>0</v>
      </c>
      <c r="I133" s="118">
        <f t="shared" si="17"/>
        <v>0</v>
      </c>
      <c r="J133" s="119" t="e">
        <f t="shared" si="18"/>
        <v>#VALUE!</v>
      </c>
      <c r="K133" s="175" t="str">
        <f t="shared" si="19"/>
        <v>XX</v>
      </c>
      <c r="L133" s="118" t="e">
        <f t="shared" si="20"/>
        <v>#VALUE!</v>
      </c>
      <c r="M133" s="144"/>
    </row>
    <row r="134" spans="1:13" ht="12.75" customHeight="1">
      <c r="A134" s="222" t="s">
        <v>956</v>
      </c>
      <c r="B134" s="118">
        <v>1</v>
      </c>
      <c r="C134" s="159" t="s">
        <v>317</v>
      </c>
      <c r="D134" s="121"/>
      <c r="E134" s="150">
        <f t="shared" si="14"/>
        <v>0</v>
      </c>
      <c r="F134" s="121"/>
      <c r="G134" s="145">
        <f t="shared" si="15"/>
        <v>0</v>
      </c>
      <c r="H134" s="118">
        <f t="shared" si="16"/>
        <v>0</v>
      </c>
      <c r="I134" s="118">
        <f t="shared" si="17"/>
        <v>0</v>
      </c>
      <c r="J134" s="119" t="e">
        <f t="shared" si="18"/>
        <v>#VALUE!</v>
      </c>
      <c r="K134" s="175" t="str">
        <f t="shared" si="19"/>
        <v>XX</v>
      </c>
      <c r="L134" s="118" t="e">
        <f t="shared" si="20"/>
        <v>#VALUE!</v>
      </c>
      <c r="M134" s="144"/>
    </row>
    <row r="135" spans="1:13" ht="12.75" customHeight="1">
      <c r="A135" s="221" t="s">
        <v>362</v>
      </c>
      <c r="B135" s="197"/>
      <c r="C135" s="198"/>
      <c r="D135" s="236"/>
      <c r="E135" s="150">
        <f t="shared" si="14"/>
        <v>0</v>
      </c>
      <c r="F135" s="236"/>
      <c r="G135" s="145">
        <f t="shared" si="15"/>
        <v>0</v>
      </c>
      <c r="H135" s="118">
        <f t="shared" si="16"/>
        <v>0</v>
      </c>
      <c r="I135" s="118">
        <f t="shared" si="17"/>
        <v>0</v>
      </c>
      <c r="J135" s="119" t="e">
        <f t="shared" si="18"/>
        <v>#VALUE!</v>
      </c>
      <c r="K135" s="175" t="str">
        <f t="shared" si="19"/>
        <v>XX</v>
      </c>
      <c r="L135" s="118" t="e">
        <f t="shared" si="20"/>
        <v>#VALUE!</v>
      </c>
      <c r="M135" s="144"/>
    </row>
    <row r="136" spans="1:13" ht="12.75" customHeight="1">
      <c r="A136" s="222" t="s">
        <v>363</v>
      </c>
      <c r="B136" s="118">
        <v>3</v>
      </c>
      <c r="C136" s="159" t="s">
        <v>248</v>
      </c>
      <c r="D136" s="121"/>
      <c r="E136" s="150">
        <f t="shared" si="14"/>
        <v>0</v>
      </c>
      <c r="F136" s="121"/>
      <c r="G136" s="145">
        <f t="shared" si="15"/>
        <v>0</v>
      </c>
      <c r="H136" s="118">
        <f t="shared" si="16"/>
        <v>0</v>
      </c>
      <c r="I136" s="118">
        <f t="shared" si="17"/>
        <v>0</v>
      </c>
      <c r="J136" s="119" t="e">
        <f t="shared" si="18"/>
        <v>#VALUE!</v>
      </c>
      <c r="K136" s="175" t="str">
        <f t="shared" si="19"/>
        <v>XX</v>
      </c>
      <c r="L136" s="118" t="e">
        <f t="shared" si="20"/>
        <v>#VALUE!</v>
      </c>
      <c r="M136" s="144"/>
    </row>
    <row r="137" spans="1:13" ht="12.75" customHeight="1">
      <c r="A137" s="222" t="s">
        <v>1124</v>
      </c>
      <c r="B137" s="118">
        <v>1</v>
      </c>
      <c r="C137" s="159" t="s">
        <v>248</v>
      </c>
      <c r="D137" s="121"/>
      <c r="E137" s="150">
        <f t="shared" si="14"/>
        <v>0</v>
      </c>
      <c r="F137" s="121"/>
      <c r="G137" s="145">
        <f t="shared" si="15"/>
        <v>0</v>
      </c>
      <c r="H137" s="118">
        <f t="shared" si="16"/>
        <v>0</v>
      </c>
      <c r="I137" s="118">
        <f t="shared" si="17"/>
        <v>0</v>
      </c>
      <c r="J137" s="119" t="e">
        <f t="shared" si="18"/>
        <v>#VALUE!</v>
      </c>
      <c r="K137" s="175" t="str">
        <f t="shared" si="19"/>
        <v>XX</v>
      </c>
      <c r="L137" s="118" t="e">
        <f t="shared" si="20"/>
        <v>#VALUE!</v>
      </c>
      <c r="M137" s="144"/>
    </row>
    <row r="138" spans="1:13" ht="12.75" customHeight="1">
      <c r="A138" s="221" t="s">
        <v>1125</v>
      </c>
      <c r="B138" s="118"/>
      <c r="C138" s="159"/>
      <c r="D138" s="121"/>
      <c r="E138" s="150">
        <f t="shared" si="14"/>
        <v>0</v>
      </c>
      <c r="F138" s="121"/>
      <c r="G138" s="145">
        <f t="shared" si="15"/>
        <v>0</v>
      </c>
      <c r="H138" s="118">
        <f t="shared" si="16"/>
        <v>0</v>
      </c>
      <c r="I138" s="118">
        <f t="shared" si="17"/>
        <v>0</v>
      </c>
      <c r="J138" s="119" t="e">
        <f t="shared" si="18"/>
        <v>#VALUE!</v>
      </c>
      <c r="K138" s="175" t="str">
        <f t="shared" si="19"/>
        <v>XX</v>
      </c>
      <c r="L138" s="118" t="e">
        <f t="shared" si="20"/>
        <v>#VALUE!</v>
      </c>
      <c r="M138" s="144"/>
    </row>
    <row r="139" spans="1:13" ht="12.75" customHeight="1">
      <c r="A139" s="222" t="s">
        <v>364</v>
      </c>
      <c r="B139" s="118">
        <v>3</v>
      </c>
      <c r="C139" s="159" t="s">
        <v>243</v>
      </c>
      <c r="D139" s="121"/>
      <c r="E139" s="150">
        <f t="shared" si="14"/>
        <v>0</v>
      </c>
      <c r="F139" s="121"/>
      <c r="G139" s="145">
        <f t="shared" si="15"/>
        <v>0</v>
      </c>
      <c r="H139" s="118">
        <f t="shared" si="16"/>
        <v>0</v>
      </c>
      <c r="I139" s="118">
        <f t="shared" si="17"/>
        <v>0</v>
      </c>
      <c r="J139" s="119" t="e">
        <f t="shared" si="18"/>
        <v>#VALUE!</v>
      </c>
      <c r="K139" s="175" t="str">
        <f t="shared" si="19"/>
        <v>XX</v>
      </c>
      <c r="L139" s="118" t="e">
        <f t="shared" si="20"/>
        <v>#VALUE!</v>
      </c>
      <c r="M139" s="144"/>
    </row>
    <row r="140" spans="1:13" ht="12.75" customHeight="1">
      <c r="A140" s="222" t="s">
        <v>365</v>
      </c>
      <c r="B140" s="118">
        <v>1</v>
      </c>
      <c r="C140" s="159" t="s">
        <v>248</v>
      </c>
      <c r="D140" s="121"/>
      <c r="E140" s="150">
        <f t="shared" si="14"/>
        <v>0</v>
      </c>
      <c r="F140" s="121"/>
      <c r="G140" s="145">
        <f t="shared" si="15"/>
        <v>0</v>
      </c>
      <c r="H140" s="118">
        <f t="shared" si="16"/>
        <v>0</v>
      </c>
      <c r="I140" s="118">
        <f t="shared" si="17"/>
        <v>0</v>
      </c>
      <c r="J140" s="119" t="e">
        <f t="shared" si="18"/>
        <v>#VALUE!</v>
      </c>
      <c r="K140" s="175" t="str">
        <f t="shared" si="19"/>
        <v>XX</v>
      </c>
      <c r="L140" s="118" t="e">
        <f t="shared" si="20"/>
        <v>#VALUE!</v>
      </c>
      <c r="M140" s="144"/>
    </row>
    <row r="141" spans="1:13" ht="12.75" customHeight="1">
      <c r="A141" s="222" t="s">
        <v>366</v>
      </c>
      <c r="B141" s="118">
        <v>3</v>
      </c>
      <c r="C141" s="159" t="s">
        <v>248</v>
      </c>
      <c r="D141" s="121"/>
      <c r="E141" s="150">
        <f t="shared" si="14"/>
        <v>0</v>
      </c>
      <c r="F141" s="121"/>
      <c r="G141" s="145">
        <f t="shared" si="15"/>
        <v>0</v>
      </c>
      <c r="H141" s="118">
        <f t="shared" si="16"/>
        <v>0</v>
      </c>
      <c r="I141" s="118">
        <f t="shared" si="17"/>
        <v>0</v>
      </c>
      <c r="J141" s="119" t="e">
        <f t="shared" si="18"/>
        <v>#VALUE!</v>
      </c>
      <c r="K141" s="175" t="str">
        <f t="shared" si="19"/>
        <v>XX</v>
      </c>
      <c r="L141" s="118" t="e">
        <f t="shared" si="20"/>
        <v>#VALUE!</v>
      </c>
      <c r="M141" s="144"/>
    </row>
    <row r="142" spans="1:13" ht="15" customHeight="1">
      <c r="A142" s="221" t="s">
        <v>957</v>
      </c>
      <c r="B142" s="118"/>
      <c r="C142" s="159"/>
      <c r="D142" s="121"/>
      <c r="E142" s="150">
        <f t="shared" si="14"/>
        <v>0</v>
      </c>
      <c r="F142" s="121"/>
      <c r="G142" s="145">
        <f t="shared" si="15"/>
        <v>0</v>
      </c>
      <c r="H142" s="118">
        <f t="shared" si="16"/>
        <v>0</v>
      </c>
      <c r="I142" s="118">
        <f t="shared" si="17"/>
        <v>0</v>
      </c>
      <c r="J142" s="119" t="e">
        <f t="shared" si="18"/>
        <v>#VALUE!</v>
      </c>
      <c r="K142" s="175" t="str">
        <f t="shared" si="19"/>
        <v>XX</v>
      </c>
      <c r="L142" s="118" t="e">
        <f t="shared" si="20"/>
        <v>#VALUE!</v>
      </c>
      <c r="M142" s="228"/>
    </row>
    <row r="143" spans="1:13" ht="12.75" customHeight="1">
      <c r="A143" s="222" t="s">
        <v>958</v>
      </c>
      <c r="B143" s="118">
        <v>1</v>
      </c>
      <c r="C143" s="159" t="s">
        <v>248</v>
      </c>
      <c r="D143" s="121"/>
      <c r="E143" s="150">
        <f t="shared" si="14"/>
        <v>0</v>
      </c>
      <c r="F143" s="121"/>
      <c r="G143" s="145">
        <f t="shared" si="15"/>
        <v>0</v>
      </c>
      <c r="H143" s="118">
        <f t="shared" si="16"/>
        <v>0</v>
      </c>
      <c r="I143" s="118">
        <f t="shared" si="17"/>
        <v>0</v>
      </c>
      <c r="J143" s="119" t="e">
        <f t="shared" si="18"/>
        <v>#VALUE!</v>
      </c>
      <c r="K143" s="175" t="str">
        <f t="shared" si="19"/>
        <v>XX</v>
      </c>
      <c r="L143" s="118" t="e">
        <f t="shared" si="20"/>
        <v>#VALUE!</v>
      </c>
      <c r="M143" s="144"/>
    </row>
    <row r="144" spans="1:13" ht="12.75" customHeight="1">
      <c r="A144" s="222" t="s">
        <v>959</v>
      </c>
      <c r="B144" s="118">
        <v>1</v>
      </c>
      <c r="C144" s="159" t="s">
        <v>317</v>
      </c>
      <c r="D144" s="121"/>
      <c r="E144" s="150">
        <f t="shared" si="14"/>
        <v>0</v>
      </c>
      <c r="F144" s="121"/>
      <c r="G144" s="145">
        <f t="shared" si="15"/>
        <v>0</v>
      </c>
      <c r="H144" s="118">
        <f t="shared" si="16"/>
        <v>0</v>
      </c>
      <c r="I144" s="118">
        <f t="shared" si="17"/>
        <v>0</v>
      </c>
      <c r="J144" s="119" t="e">
        <f t="shared" si="18"/>
        <v>#VALUE!</v>
      </c>
      <c r="K144" s="175" t="str">
        <f t="shared" si="19"/>
        <v>XX</v>
      </c>
      <c r="L144" s="118" t="e">
        <f t="shared" si="20"/>
        <v>#VALUE!</v>
      </c>
      <c r="M144" s="144"/>
    </row>
    <row r="145" spans="1:15" ht="15" customHeight="1">
      <c r="A145" s="223" t="s">
        <v>151</v>
      </c>
      <c r="B145" s="224"/>
      <c r="C145" s="225"/>
      <c r="D145" s="241"/>
      <c r="E145" s="146"/>
      <c r="F145" s="241"/>
      <c r="G145" s="147"/>
      <c r="H145" s="148"/>
      <c r="I145" s="148"/>
      <c r="J145" s="149"/>
      <c r="K145" s="226"/>
      <c r="L145" s="148"/>
      <c r="M145" s="144" t="e">
        <f>SUM(L146:L184)</f>
        <v>#VALUE!</v>
      </c>
    </row>
    <row r="146" spans="1:15" ht="12.75" customHeight="1">
      <c r="A146" s="221" t="s">
        <v>377</v>
      </c>
      <c r="B146" s="118"/>
      <c r="C146" s="159"/>
      <c r="D146" s="121"/>
      <c r="E146" s="150">
        <f t="shared" ref="E146:E209" si="21">D146*B146</f>
        <v>0</v>
      </c>
      <c r="F146" s="121"/>
      <c r="G146" s="145">
        <f t="shared" si="15"/>
        <v>0</v>
      </c>
      <c r="H146" s="118">
        <f t="shared" si="16"/>
        <v>0</v>
      </c>
      <c r="I146" s="118">
        <f t="shared" si="17"/>
        <v>0</v>
      </c>
      <c r="J146" s="119" t="e">
        <f t="shared" si="18"/>
        <v>#VALUE!</v>
      </c>
      <c r="K146" s="175" t="str">
        <f t="shared" ref="K146:K209" si="22">$K$12</f>
        <v>XX</v>
      </c>
      <c r="L146" s="118" t="e">
        <f t="shared" si="20"/>
        <v>#VALUE!</v>
      </c>
      <c r="M146" s="144"/>
    </row>
    <row r="147" spans="1:15" ht="12.75" customHeight="1">
      <c r="A147" s="221" t="s">
        <v>378</v>
      </c>
      <c r="B147" s="118"/>
      <c r="C147" s="159"/>
      <c r="D147" s="121"/>
      <c r="E147" s="150">
        <f t="shared" si="21"/>
        <v>0</v>
      </c>
      <c r="F147" s="121"/>
      <c r="G147" s="145">
        <f t="shared" si="15"/>
        <v>0</v>
      </c>
      <c r="H147" s="118">
        <f t="shared" si="16"/>
        <v>0</v>
      </c>
      <c r="I147" s="118">
        <f t="shared" si="17"/>
        <v>0</v>
      </c>
      <c r="J147" s="119" t="e">
        <f t="shared" si="18"/>
        <v>#VALUE!</v>
      </c>
      <c r="K147" s="175" t="str">
        <f t="shared" si="22"/>
        <v>XX</v>
      </c>
      <c r="L147" s="118" t="e">
        <f t="shared" si="20"/>
        <v>#VALUE!</v>
      </c>
      <c r="M147" s="144"/>
    </row>
    <row r="148" spans="1:15" ht="12.75" customHeight="1">
      <c r="A148" s="222" t="s">
        <v>70</v>
      </c>
      <c r="B148" s="118">
        <v>28.4</v>
      </c>
      <c r="C148" s="159" t="s">
        <v>243</v>
      </c>
      <c r="D148" s="121"/>
      <c r="E148" s="150">
        <f t="shared" si="21"/>
        <v>0</v>
      </c>
      <c r="F148" s="121"/>
      <c r="G148" s="145">
        <f t="shared" si="15"/>
        <v>0</v>
      </c>
      <c r="H148" s="118">
        <f t="shared" si="16"/>
        <v>0</v>
      </c>
      <c r="I148" s="118">
        <f t="shared" si="17"/>
        <v>0</v>
      </c>
      <c r="J148" s="119" t="e">
        <f t="shared" si="18"/>
        <v>#VALUE!</v>
      </c>
      <c r="K148" s="175" t="str">
        <f t="shared" si="22"/>
        <v>XX</v>
      </c>
      <c r="L148" s="118" t="e">
        <f t="shared" si="20"/>
        <v>#VALUE!</v>
      </c>
      <c r="M148" s="144"/>
    </row>
    <row r="149" spans="1:15" ht="12.75" customHeight="1">
      <c r="A149" s="222" t="s">
        <v>503</v>
      </c>
      <c r="B149" s="118">
        <v>7.4</v>
      </c>
      <c r="C149" s="159" t="s">
        <v>243</v>
      </c>
      <c r="D149" s="121"/>
      <c r="E149" s="150">
        <f t="shared" si="21"/>
        <v>0</v>
      </c>
      <c r="F149" s="121"/>
      <c r="G149" s="145">
        <f t="shared" si="15"/>
        <v>0</v>
      </c>
      <c r="H149" s="118">
        <f t="shared" si="16"/>
        <v>0</v>
      </c>
      <c r="I149" s="118">
        <f t="shared" si="17"/>
        <v>0</v>
      </c>
      <c r="J149" s="119" t="e">
        <f t="shared" si="18"/>
        <v>#VALUE!</v>
      </c>
      <c r="K149" s="175" t="str">
        <f t="shared" si="22"/>
        <v>XX</v>
      </c>
      <c r="L149" s="118" t="e">
        <f t="shared" si="20"/>
        <v>#VALUE!</v>
      </c>
      <c r="M149" s="144"/>
    </row>
    <row r="150" spans="1:15" ht="12.75" customHeight="1">
      <c r="A150" s="222" t="s">
        <v>504</v>
      </c>
      <c r="B150" s="118">
        <v>9</v>
      </c>
      <c r="C150" s="159" t="s">
        <v>243</v>
      </c>
      <c r="D150" s="121"/>
      <c r="E150" s="150">
        <f t="shared" si="21"/>
        <v>0</v>
      </c>
      <c r="F150" s="121"/>
      <c r="G150" s="145">
        <f t="shared" ref="G150:G184" si="23">F150*B150</f>
        <v>0</v>
      </c>
      <c r="H150" s="118">
        <f t="shared" ref="H150:H184" si="24">+D150+F150</f>
        <v>0</v>
      </c>
      <c r="I150" s="118">
        <f t="shared" ref="I150:I184" si="25">E150+G150</f>
        <v>0</v>
      </c>
      <c r="J150" s="119" t="e">
        <f t="shared" ref="J150:J184" si="26">K150*I150</f>
        <v>#VALUE!</v>
      </c>
      <c r="K150" s="175" t="str">
        <f t="shared" si="22"/>
        <v>XX</v>
      </c>
      <c r="L150" s="118" t="e">
        <f t="shared" ref="L150:L184" si="27">I150+J150</f>
        <v>#VALUE!</v>
      </c>
      <c r="M150" s="144"/>
    </row>
    <row r="151" spans="1:15" ht="12.75" customHeight="1">
      <c r="A151" s="222" t="s">
        <v>511</v>
      </c>
      <c r="B151" s="118">
        <v>18.5</v>
      </c>
      <c r="C151" s="159" t="s">
        <v>243</v>
      </c>
      <c r="D151" s="121"/>
      <c r="E151" s="150">
        <f t="shared" si="21"/>
        <v>0</v>
      </c>
      <c r="F151" s="121"/>
      <c r="G151" s="145">
        <f t="shared" si="23"/>
        <v>0</v>
      </c>
      <c r="H151" s="118">
        <f t="shared" si="24"/>
        <v>0</v>
      </c>
      <c r="I151" s="118">
        <f t="shared" si="25"/>
        <v>0</v>
      </c>
      <c r="J151" s="119" t="e">
        <f t="shared" si="26"/>
        <v>#VALUE!</v>
      </c>
      <c r="K151" s="175" t="str">
        <f t="shared" si="22"/>
        <v>XX</v>
      </c>
      <c r="L151" s="118" t="e">
        <f t="shared" si="27"/>
        <v>#VALUE!</v>
      </c>
      <c r="M151" s="144"/>
    </row>
    <row r="152" spans="1:15" ht="12.75" customHeight="1">
      <c r="A152" s="222" t="s">
        <v>888</v>
      </c>
      <c r="B152" s="118">
        <v>2</v>
      </c>
      <c r="C152" s="159" t="s">
        <v>248</v>
      </c>
      <c r="D152" s="121"/>
      <c r="E152" s="150">
        <f t="shared" si="21"/>
        <v>0</v>
      </c>
      <c r="F152" s="121"/>
      <c r="G152" s="145">
        <f t="shared" si="23"/>
        <v>0</v>
      </c>
      <c r="H152" s="118">
        <f t="shared" si="24"/>
        <v>0</v>
      </c>
      <c r="I152" s="118">
        <f t="shared" si="25"/>
        <v>0</v>
      </c>
      <c r="J152" s="119" t="e">
        <f t="shared" si="26"/>
        <v>#VALUE!</v>
      </c>
      <c r="K152" s="175" t="str">
        <f t="shared" si="22"/>
        <v>XX</v>
      </c>
      <c r="L152" s="118" t="e">
        <f t="shared" si="27"/>
        <v>#VALUE!</v>
      </c>
      <c r="M152" s="144"/>
    </row>
    <row r="153" spans="1:15" ht="12.75" customHeight="1">
      <c r="A153" s="222" t="s">
        <v>960</v>
      </c>
      <c r="B153" s="118">
        <v>1</v>
      </c>
      <c r="C153" s="159" t="s">
        <v>248</v>
      </c>
      <c r="D153" s="121"/>
      <c r="E153" s="150">
        <f t="shared" si="21"/>
        <v>0</v>
      </c>
      <c r="F153" s="121"/>
      <c r="G153" s="145">
        <f t="shared" si="23"/>
        <v>0</v>
      </c>
      <c r="H153" s="118">
        <f t="shared" si="24"/>
        <v>0</v>
      </c>
      <c r="I153" s="118">
        <f t="shared" si="25"/>
        <v>0</v>
      </c>
      <c r="J153" s="119" t="e">
        <f t="shared" si="26"/>
        <v>#VALUE!</v>
      </c>
      <c r="K153" s="175" t="str">
        <f t="shared" si="22"/>
        <v>XX</v>
      </c>
      <c r="L153" s="118" t="e">
        <f t="shared" si="27"/>
        <v>#VALUE!</v>
      </c>
      <c r="M153" s="144"/>
    </row>
    <row r="154" spans="1:15" s="111" customFormat="1" ht="12.75" customHeight="1">
      <c r="A154" s="222" t="s">
        <v>961</v>
      </c>
      <c r="B154" s="118">
        <v>1</v>
      </c>
      <c r="C154" s="159" t="s">
        <v>248</v>
      </c>
      <c r="D154" s="121"/>
      <c r="E154" s="150">
        <f t="shared" si="21"/>
        <v>0</v>
      </c>
      <c r="F154" s="121"/>
      <c r="G154" s="145">
        <f t="shared" si="23"/>
        <v>0</v>
      </c>
      <c r="H154" s="118">
        <f t="shared" si="24"/>
        <v>0</v>
      </c>
      <c r="I154" s="118">
        <f t="shared" si="25"/>
        <v>0</v>
      </c>
      <c r="J154" s="119" t="e">
        <f t="shared" si="26"/>
        <v>#VALUE!</v>
      </c>
      <c r="K154" s="175" t="str">
        <f t="shared" si="22"/>
        <v>XX</v>
      </c>
      <c r="L154" s="118" t="e">
        <f t="shared" si="27"/>
        <v>#VALUE!</v>
      </c>
      <c r="M154" s="144"/>
      <c r="O154" s="126"/>
    </row>
    <row r="155" spans="1:15" ht="12.75" customHeight="1">
      <c r="A155" s="222" t="s">
        <v>962</v>
      </c>
      <c r="B155" s="118">
        <v>4</v>
      </c>
      <c r="C155" s="159" t="s">
        <v>248</v>
      </c>
      <c r="D155" s="121"/>
      <c r="E155" s="150">
        <f t="shared" si="21"/>
        <v>0</v>
      </c>
      <c r="F155" s="121"/>
      <c r="G155" s="145">
        <f t="shared" si="23"/>
        <v>0</v>
      </c>
      <c r="H155" s="118">
        <f t="shared" si="24"/>
        <v>0</v>
      </c>
      <c r="I155" s="118">
        <f t="shared" si="25"/>
        <v>0</v>
      </c>
      <c r="J155" s="119" t="e">
        <f t="shared" si="26"/>
        <v>#VALUE!</v>
      </c>
      <c r="K155" s="175" t="str">
        <f t="shared" si="22"/>
        <v>XX</v>
      </c>
      <c r="L155" s="118" t="e">
        <f t="shared" si="27"/>
        <v>#VALUE!</v>
      </c>
      <c r="M155" s="144"/>
      <c r="O155" s="124"/>
    </row>
    <row r="156" spans="1:15" ht="12.75" customHeight="1">
      <c r="A156" s="222" t="s">
        <v>379</v>
      </c>
      <c r="B156" s="118">
        <v>9</v>
      </c>
      <c r="C156" s="159" t="s">
        <v>248</v>
      </c>
      <c r="D156" s="121"/>
      <c r="E156" s="150">
        <f t="shared" si="21"/>
        <v>0</v>
      </c>
      <c r="F156" s="121"/>
      <c r="G156" s="145">
        <f t="shared" si="23"/>
        <v>0</v>
      </c>
      <c r="H156" s="118">
        <f t="shared" si="24"/>
        <v>0</v>
      </c>
      <c r="I156" s="118">
        <f t="shared" si="25"/>
        <v>0</v>
      </c>
      <c r="J156" s="119" t="e">
        <f t="shared" si="26"/>
        <v>#VALUE!</v>
      </c>
      <c r="K156" s="175" t="str">
        <f t="shared" si="22"/>
        <v>XX</v>
      </c>
      <c r="L156" s="118" t="e">
        <f t="shared" si="27"/>
        <v>#VALUE!</v>
      </c>
      <c r="M156" s="229"/>
    </row>
    <row r="157" spans="1:15" ht="12.75" customHeight="1">
      <c r="A157" s="222" t="s">
        <v>687</v>
      </c>
      <c r="B157" s="118">
        <v>5</v>
      </c>
      <c r="C157" s="159" t="s">
        <v>248</v>
      </c>
      <c r="D157" s="121"/>
      <c r="E157" s="150">
        <f t="shared" si="21"/>
        <v>0</v>
      </c>
      <c r="F157" s="121"/>
      <c r="G157" s="145">
        <f t="shared" si="23"/>
        <v>0</v>
      </c>
      <c r="H157" s="118">
        <f t="shared" si="24"/>
        <v>0</v>
      </c>
      <c r="I157" s="118">
        <f t="shared" si="25"/>
        <v>0</v>
      </c>
      <c r="J157" s="119" t="e">
        <f t="shared" si="26"/>
        <v>#VALUE!</v>
      </c>
      <c r="K157" s="175" t="str">
        <f t="shared" si="22"/>
        <v>XX</v>
      </c>
      <c r="L157" s="118" t="e">
        <f t="shared" si="27"/>
        <v>#VALUE!</v>
      </c>
      <c r="M157" s="144"/>
    </row>
    <row r="158" spans="1:15" ht="12.75" customHeight="1">
      <c r="A158" s="222" t="s">
        <v>963</v>
      </c>
      <c r="B158" s="118">
        <v>2</v>
      </c>
      <c r="C158" s="159" t="s">
        <v>248</v>
      </c>
      <c r="D158" s="121"/>
      <c r="E158" s="150">
        <f t="shared" si="21"/>
        <v>0</v>
      </c>
      <c r="F158" s="121"/>
      <c r="G158" s="145">
        <f t="shared" si="23"/>
        <v>0</v>
      </c>
      <c r="H158" s="118">
        <f t="shared" si="24"/>
        <v>0</v>
      </c>
      <c r="I158" s="118">
        <f t="shared" si="25"/>
        <v>0</v>
      </c>
      <c r="J158" s="119" t="e">
        <f t="shared" si="26"/>
        <v>#VALUE!</v>
      </c>
      <c r="K158" s="175" t="str">
        <f t="shared" si="22"/>
        <v>XX</v>
      </c>
      <c r="L158" s="118" t="e">
        <f t="shared" si="27"/>
        <v>#VALUE!</v>
      </c>
      <c r="M158" s="144"/>
    </row>
    <row r="159" spans="1:15" ht="12.75" customHeight="1">
      <c r="A159" s="222" t="s">
        <v>964</v>
      </c>
      <c r="B159" s="118">
        <v>2</v>
      </c>
      <c r="C159" s="159" t="s">
        <v>248</v>
      </c>
      <c r="D159" s="121"/>
      <c r="E159" s="150">
        <f t="shared" si="21"/>
        <v>0</v>
      </c>
      <c r="F159" s="121"/>
      <c r="G159" s="145">
        <f t="shared" si="23"/>
        <v>0</v>
      </c>
      <c r="H159" s="118">
        <f t="shared" si="24"/>
        <v>0</v>
      </c>
      <c r="I159" s="118">
        <f t="shared" si="25"/>
        <v>0</v>
      </c>
      <c r="J159" s="119" t="e">
        <f t="shared" si="26"/>
        <v>#VALUE!</v>
      </c>
      <c r="K159" s="175" t="str">
        <f t="shared" si="22"/>
        <v>XX</v>
      </c>
      <c r="L159" s="118" t="e">
        <f t="shared" si="27"/>
        <v>#VALUE!</v>
      </c>
      <c r="M159" s="144"/>
    </row>
    <row r="160" spans="1:15" ht="12.75" customHeight="1">
      <c r="A160" s="222" t="s">
        <v>965</v>
      </c>
      <c r="B160" s="118">
        <v>1</v>
      </c>
      <c r="C160" s="159" t="s">
        <v>248</v>
      </c>
      <c r="D160" s="121"/>
      <c r="E160" s="150">
        <f t="shared" si="21"/>
        <v>0</v>
      </c>
      <c r="F160" s="121"/>
      <c r="G160" s="145">
        <f t="shared" si="23"/>
        <v>0</v>
      </c>
      <c r="H160" s="118">
        <f t="shared" si="24"/>
        <v>0</v>
      </c>
      <c r="I160" s="118">
        <f t="shared" si="25"/>
        <v>0</v>
      </c>
      <c r="J160" s="119" t="e">
        <f t="shared" si="26"/>
        <v>#VALUE!</v>
      </c>
      <c r="K160" s="175" t="str">
        <f t="shared" si="22"/>
        <v>XX</v>
      </c>
      <c r="L160" s="118" t="e">
        <f t="shared" si="27"/>
        <v>#VALUE!</v>
      </c>
      <c r="M160" s="144"/>
    </row>
    <row r="161" spans="1:13" ht="12.75" customHeight="1">
      <c r="A161" s="222" t="s">
        <v>513</v>
      </c>
      <c r="B161" s="118">
        <v>1</v>
      </c>
      <c r="C161" s="159" t="s">
        <v>248</v>
      </c>
      <c r="D161" s="121"/>
      <c r="E161" s="150">
        <f t="shared" si="21"/>
        <v>0</v>
      </c>
      <c r="F161" s="121"/>
      <c r="G161" s="145">
        <f t="shared" si="23"/>
        <v>0</v>
      </c>
      <c r="H161" s="118">
        <f t="shared" si="24"/>
        <v>0</v>
      </c>
      <c r="I161" s="118">
        <f t="shared" si="25"/>
        <v>0</v>
      </c>
      <c r="J161" s="119" t="e">
        <f t="shared" si="26"/>
        <v>#VALUE!</v>
      </c>
      <c r="K161" s="175" t="str">
        <f t="shared" si="22"/>
        <v>XX</v>
      </c>
      <c r="L161" s="118" t="e">
        <f t="shared" si="27"/>
        <v>#VALUE!</v>
      </c>
      <c r="M161" s="144"/>
    </row>
    <row r="162" spans="1:13" ht="12.75" customHeight="1">
      <c r="A162" s="222" t="s">
        <v>966</v>
      </c>
      <c r="B162" s="118">
        <v>3</v>
      </c>
      <c r="C162" s="159" t="s">
        <v>248</v>
      </c>
      <c r="D162" s="121"/>
      <c r="E162" s="150">
        <f t="shared" si="21"/>
        <v>0</v>
      </c>
      <c r="F162" s="121"/>
      <c r="G162" s="145">
        <f t="shared" si="23"/>
        <v>0</v>
      </c>
      <c r="H162" s="118">
        <f t="shared" si="24"/>
        <v>0</v>
      </c>
      <c r="I162" s="118">
        <f t="shared" si="25"/>
        <v>0</v>
      </c>
      <c r="J162" s="119" t="e">
        <f t="shared" si="26"/>
        <v>#VALUE!</v>
      </c>
      <c r="K162" s="175" t="str">
        <f t="shared" si="22"/>
        <v>XX</v>
      </c>
      <c r="L162" s="118" t="e">
        <f t="shared" si="27"/>
        <v>#VALUE!</v>
      </c>
      <c r="M162" s="144"/>
    </row>
    <row r="163" spans="1:13" ht="12.75" customHeight="1">
      <c r="A163" s="222" t="s">
        <v>967</v>
      </c>
      <c r="B163" s="118">
        <v>10</v>
      </c>
      <c r="C163" s="159" t="s">
        <v>248</v>
      </c>
      <c r="D163" s="121"/>
      <c r="E163" s="150">
        <f t="shared" si="21"/>
        <v>0</v>
      </c>
      <c r="F163" s="121"/>
      <c r="G163" s="145">
        <f t="shared" si="23"/>
        <v>0</v>
      </c>
      <c r="H163" s="118">
        <f t="shared" si="24"/>
        <v>0</v>
      </c>
      <c r="I163" s="118">
        <f t="shared" si="25"/>
        <v>0</v>
      </c>
      <c r="J163" s="119" t="e">
        <f t="shared" si="26"/>
        <v>#VALUE!</v>
      </c>
      <c r="K163" s="175" t="str">
        <f t="shared" si="22"/>
        <v>XX</v>
      </c>
      <c r="L163" s="118" t="e">
        <f t="shared" si="27"/>
        <v>#VALUE!</v>
      </c>
      <c r="M163" s="229"/>
    </row>
    <row r="164" spans="1:13" ht="12.75" customHeight="1">
      <c r="A164" s="222" t="s">
        <v>968</v>
      </c>
      <c r="B164" s="118">
        <v>6</v>
      </c>
      <c r="C164" s="159" t="s">
        <v>248</v>
      </c>
      <c r="D164" s="121"/>
      <c r="E164" s="150">
        <f t="shared" si="21"/>
        <v>0</v>
      </c>
      <c r="F164" s="121"/>
      <c r="G164" s="145">
        <f t="shared" si="23"/>
        <v>0</v>
      </c>
      <c r="H164" s="118">
        <f t="shared" si="24"/>
        <v>0</v>
      </c>
      <c r="I164" s="118">
        <f t="shared" si="25"/>
        <v>0</v>
      </c>
      <c r="J164" s="119" t="e">
        <f t="shared" si="26"/>
        <v>#VALUE!</v>
      </c>
      <c r="K164" s="175" t="str">
        <f t="shared" si="22"/>
        <v>XX</v>
      </c>
      <c r="L164" s="118" t="e">
        <f t="shared" si="27"/>
        <v>#VALUE!</v>
      </c>
      <c r="M164" s="229"/>
    </row>
    <row r="165" spans="1:13" ht="12.75" customHeight="1">
      <c r="A165" s="222" t="s">
        <v>969</v>
      </c>
      <c r="B165" s="118">
        <v>2</v>
      </c>
      <c r="C165" s="159" t="s">
        <v>248</v>
      </c>
      <c r="D165" s="121"/>
      <c r="E165" s="150">
        <f t="shared" si="21"/>
        <v>0</v>
      </c>
      <c r="F165" s="121"/>
      <c r="G165" s="145">
        <f t="shared" si="23"/>
        <v>0</v>
      </c>
      <c r="H165" s="118">
        <f t="shared" si="24"/>
        <v>0</v>
      </c>
      <c r="I165" s="118">
        <f t="shared" si="25"/>
        <v>0</v>
      </c>
      <c r="J165" s="119" t="e">
        <f t="shared" si="26"/>
        <v>#VALUE!</v>
      </c>
      <c r="K165" s="175" t="str">
        <f t="shared" si="22"/>
        <v>XX</v>
      </c>
      <c r="L165" s="118" t="e">
        <f t="shared" si="27"/>
        <v>#VALUE!</v>
      </c>
      <c r="M165" s="144"/>
    </row>
    <row r="166" spans="1:13" ht="12.75" customHeight="1">
      <c r="A166" s="222" t="s">
        <v>970</v>
      </c>
      <c r="B166" s="118">
        <v>4</v>
      </c>
      <c r="C166" s="159" t="s">
        <v>248</v>
      </c>
      <c r="D166" s="121"/>
      <c r="E166" s="150">
        <f t="shared" si="21"/>
        <v>0</v>
      </c>
      <c r="F166" s="121"/>
      <c r="G166" s="145">
        <f t="shared" si="23"/>
        <v>0</v>
      </c>
      <c r="H166" s="118">
        <f t="shared" si="24"/>
        <v>0</v>
      </c>
      <c r="I166" s="118">
        <f t="shared" si="25"/>
        <v>0</v>
      </c>
      <c r="J166" s="119" t="e">
        <f t="shared" si="26"/>
        <v>#VALUE!</v>
      </c>
      <c r="K166" s="175" t="str">
        <f t="shared" si="22"/>
        <v>XX</v>
      </c>
      <c r="L166" s="118" t="e">
        <f t="shared" si="27"/>
        <v>#VALUE!</v>
      </c>
      <c r="M166" s="144"/>
    </row>
    <row r="167" spans="1:13" ht="12.75" customHeight="1">
      <c r="A167" s="221" t="s">
        <v>380</v>
      </c>
      <c r="B167" s="118"/>
      <c r="C167" s="159"/>
      <c r="D167" s="121"/>
      <c r="E167" s="150">
        <f t="shared" si="21"/>
        <v>0</v>
      </c>
      <c r="F167" s="121"/>
      <c r="G167" s="145">
        <f t="shared" si="23"/>
        <v>0</v>
      </c>
      <c r="H167" s="118">
        <f t="shared" si="24"/>
        <v>0</v>
      </c>
      <c r="I167" s="118">
        <f t="shared" si="25"/>
        <v>0</v>
      </c>
      <c r="J167" s="119" t="e">
        <f t="shared" si="26"/>
        <v>#VALUE!</v>
      </c>
      <c r="K167" s="175" t="str">
        <f t="shared" si="22"/>
        <v>XX</v>
      </c>
      <c r="L167" s="118" t="e">
        <f t="shared" si="27"/>
        <v>#VALUE!</v>
      </c>
      <c r="M167" s="144"/>
    </row>
    <row r="168" spans="1:13" ht="12.75" customHeight="1">
      <c r="A168" s="222" t="s">
        <v>971</v>
      </c>
      <c r="B168" s="118">
        <v>4</v>
      </c>
      <c r="C168" s="159" t="s">
        <v>248</v>
      </c>
      <c r="D168" s="121"/>
      <c r="E168" s="150">
        <f t="shared" si="21"/>
        <v>0</v>
      </c>
      <c r="F168" s="121"/>
      <c r="G168" s="145">
        <f t="shared" si="23"/>
        <v>0</v>
      </c>
      <c r="H168" s="118">
        <f t="shared" si="24"/>
        <v>0</v>
      </c>
      <c r="I168" s="118">
        <f t="shared" si="25"/>
        <v>0</v>
      </c>
      <c r="J168" s="119" t="e">
        <f t="shared" si="26"/>
        <v>#VALUE!</v>
      </c>
      <c r="K168" s="175" t="str">
        <f t="shared" si="22"/>
        <v>XX</v>
      </c>
      <c r="L168" s="118" t="e">
        <f t="shared" si="27"/>
        <v>#VALUE!</v>
      </c>
      <c r="M168" s="144"/>
    </row>
    <row r="169" spans="1:13" ht="12.75" customHeight="1">
      <c r="A169" s="222" t="s">
        <v>972</v>
      </c>
      <c r="B169" s="118">
        <v>3</v>
      </c>
      <c r="C169" s="159" t="s">
        <v>248</v>
      </c>
      <c r="D169" s="121"/>
      <c r="E169" s="150">
        <f t="shared" si="21"/>
        <v>0</v>
      </c>
      <c r="F169" s="121"/>
      <c r="G169" s="145">
        <f t="shared" si="23"/>
        <v>0</v>
      </c>
      <c r="H169" s="118">
        <f t="shared" si="24"/>
        <v>0</v>
      </c>
      <c r="I169" s="118">
        <f t="shared" si="25"/>
        <v>0</v>
      </c>
      <c r="J169" s="119" t="e">
        <f t="shared" si="26"/>
        <v>#VALUE!</v>
      </c>
      <c r="K169" s="175" t="str">
        <f t="shared" si="22"/>
        <v>XX</v>
      </c>
      <c r="L169" s="118" t="e">
        <f t="shared" si="27"/>
        <v>#VALUE!</v>
      </c>
      <c r="M169" s="229"/>
    </row>
    <row r="170" spans="1:13" ht="12.75" customHeight="1">
      <c r="A170" s="222" t="s">
        <v>973</v>
      </c>
      <c r="B170" s="118">
        <v>1</v>
      </c>
      <c r="C170" s="159" t="s">
        <v>248</v>
      </c>
      <c r="D170" s="121"/>
      <c r="E170" s="150">
        <f t="shared" si="21"/>
        <v>0</v>
      </c>
      <c r="F170" s="121"/>
      <c r="G170" s="145">
        <f t="shared" si="23"/>
        <v>0</v>
      </c>
      <c r="H170" s="118">
        <f t="shared" si="24"/>
        <v>0</v>
      </c>
      <c r="I170" s="118">
        <f t="shared" si="25"/>
        <v>0</v>
      </c>
      <c r="J170" s="119" t="e">
        <f t="shared" si="26"/>
        <v>#VALUE!</v>
      </c>
      <c r="K170" s="175" t="str">
        <f t="shared" si="22"/>
        <v>XX</v>
      </c>
      <c r="L170" s="118" t="e">
        <f t="shared" si="27"/>
        <v>#VALUE!</v>
      </c>
      <c r="M170" s="229"/>
    </row>
    <row r="171" spans="1:13" ht="12.75" customHeight="1">
      <c r="A171" s="222" t="s">
        <v>974</v>
      </c>
      <c r="B171" s="118">
        <v>2</v>
      </c>
      <c r="C171" s="159" t="s">
        <v>248</v>
      </c>
      <c r="D171" s="121"/>
      <c r="E171" s="150">
        <f t="shared" si="21"/>
        <v>0</v>
      </c>
      <c r="F171" s="121"/>
      <c r="G171" s="145">
        <f t="shared" si="23"/>
        <v>0</v>
      </c>
      <c r="H171" s="118">
        <f t="shared" si="24"/>
        <v>0</v>
      </c>
      <c r="I171" s="118">
        <f t="shared" si="25"/>
        <v>0</v>
      </c>
      <c r="J171" s="119" t="e">
        <f t="shared" si="26"/>
        <v>#VALUE!</v>
      </c>
      <c r="K171" s="175" t="str">
        <f t="shared" si="22"/>
        <v>XX</v>
      </c>
      <c r="L171" s="118" t="e">
        <f t="shared" si="27"/>
        <v>#VALUE!</v>
      </c>
      <c r="M171" s="229"/>
    </row>
    <row r="172" spans="1:13" ht="12.75" customHeight="1">
      <c r="A172" s="222" t="s">
        <v>1092</v>
      </c>
      <c r="B172" s="118">
        <v>1</v>
      </c>
      <c r="C172" s="159" t="s">
        <v>248</v>
      </c>
      <c r="D172" s="121"/>
      <c r="E172" s="150">
        <f t="shared" si="21"/>
        <v>0</v>
      </c>
      <c r="F172" s="121"/>
      <c r="G172" s="145">
        <f t="shared" si="23"/>
        <v>0</v>
      </c>
      <c r="H172" s="118">
        <f t="shared" si="24"/>
        <v>0</v>
      </c>
      <c r="I172" s="118">
        <f t="shared" si="25"/>
        <v>0</v>
      </c>
      <c r="J172" s="119" t="e">
        <f t="shared" si="26"/>
        <v>#VALUE!</v>
      </c>
      <c r="K172" s="175" t="str">
        <f t="shared" si="22"/>
        <v>XX</v>
      </c>
      <c r="L172" s="118" t="e">
        <f t="shared" si="27"/>
        <v>#VALUE!</v>
      </c>
      <c r="M172" s="229"/>
    </row>
    <row r="173" spans="1:13" ht="12.75" customHeight="1">
      <c r="A173" s="221" t="s">
        <v>388</v>
      </c>
      <c r="B173" s="197"/>
      <c r="C173" s="198"/>
      <c r="D173" s="236"/>
      <c r="E173" s="150">
        <f t="shared" si="21"/>
        <v>0</v>
      </c>
      <c r="F173" s="236"/>
      <c r="G173" s="145">
        <f t="shared" si="23"/>
        <v>0</v>
      </c>
      <c r="H173" s="118">
        <f t="shared" si="24"/>
        <v>0</v>
      </c>
      <c r="I173" s="118">
        <f t="shared" si="25"/>
        <v>0</v>
      </c>
      <c r="J173" s="119" t="e">
        <f t="shared" si="26"/>
        <v>#VALUE!</v>
      </c>
      <c r="K173" s="175" t="str">
        <f t="shared" si="22"/>
        <v>XX</v>
      </c>
      <c r="L173" s="118" t="e">
        <f t="shared" si="27"/>
        <v>#VALUE!</v>
      </c>
      <c r="M173" s="144"/>
    </row>
    <row r="174" spans="1:13" ht="12.75" customHeight="1">
      <c r="A174" s="221" t="s">
        <v>392</v>
      </c>
      <c r="B174" s="197"/>
      <c r="C174" s="198"/>
      <c r="D174" s="236"/>
      <c r="E174" s="150">
        <f t="shared" si="21"/>
        <v>0</v>
      </c>
      <c r="F174" s="236"/>
      <c r="G174" s="145">
        <f t="shared" si="23"/>
        <v>0</v>
      </c>
      <c r="H174" s="118">
        <f t="shared" si="24"/>
        <v>0</v>
      </c>
      <c r="I174" s="118">
        <f t="shared" si="25"/>
        <v>0</v>
      </c>
      <c r="J174" s="119" t="e">
        <f t="shared" si="26"/>
        <v>#VALUE!</v>
      </c>
      <c r="K174" s="175" t="str">
        <f t="shared" si="22"/>
        <v>XX</v>
      </c>
      <c r="L174" s="118" t="e">
        <f t="shared" si="27"/>
        <v>#VALUE!</v>
      </c>
      <c r="M174" s="144"/>
    </row>
    <row r="175" spans="1:13" ht="12.75" customHeight="1">
      <c r="A175" s="222" t="s">
        <v>975</v>
      </c>
      <c r="B175" s="118">
        <v>1</v>
      </c>
      <c r="C175" s="159" t="s">
        <v>248</v>
      </c>
      <c r="D175" s="121"/>
      <c r="E175" s="150">
        <f t="shared" si="21"/>
        <v>0</v>
      </c>
      <c r="F175" s="121"/>
      <c r="G175" s="145">
        <f t="shared" si="23"/>
        <v>0</v>
      </c>
      <c r="H175" s="118">
        <f t="shared" si="24"/>
        <v>0</v>
      </c>
      <c r="I175" s="118">
        <f t="shared" si="25"/>
        <v>0</v>
      </c>
      <c r="J175" s="119" t="e">
        <f t="shared" si="26"/>
        <v>#VALUE!</v>
      </c>
      <c r="K175" s="175" t="str">
        <f t="shared" si="22"/>
        <v>XX</v>
      </c>
      <c r="L175" s="118" t="e">
        <f t="shared" si="27"/>
        <v>#VALUE!</v>
      </c>
      <c r="M175" s="144"/>
    </row>
    <row r="176" spans="1:13" ht="12.75" customHeight="1">
      <c r="A176" s="221" t="s">
        <v>394</v>
      </c>
      <c r="B176" s="118"/>
      <c r="C176" s="159"/>
      <c r="D176" s="121"/>
      <c r="E176" s="150">
        <f t="shared" si="21"/>
        <v>0</v>
      </c>
      <c r="F176" s="121"/>
      <c r="G176" s="145">
        <f t="shared" si="23"/>
        <v>0</v>
      </c>
      <c r="H176" s="118">
        <f t="shared" si="24"/>
        <v>0</v>
      </c>
      <c r="I176" s="118">
        <f t="shared" si="25"/>
        <v>0</v>
      </c>
      <c r="J176" s="119" t="e">
        <f t="shared" si="26"/>
        <v>#VALUE!</v>
      </c>
      <c r="K176" s="175" t="str">
        <f t="shared" si="22"/>
        <v>XX</v>
      </c>
      <c r="L176" s="118" t="e">
        <f t="shared" si="27"/>
        <v>#VALUE!</v>
      </c>
      <c r="M176" s="144"/>
    </row>
    <row r="177" spans="1:13" ht="12.75" customHeight="1">
      <c r="A177" s="221" t="s">
        <v>399</v>
      </c>
      <c r="B177" s="197"/>
      <c r="C177" s="198"/>
      <c r="D177" s="236"/>
      <c r="E177" s="150">
        <f t="shared" si="21"/>
        <v>0</v>
      </c>
      <c r="F177" s="236"/>
      <c r="G177" s="145">
        <f t="shared" si="23"/>
        <v>0</v>
      </c>
      <c r="H177" s="118">
        <f t="shared" si="24"/>
        <v>0</v>
      </c>
      <c r="I177" s="118">
        <f t="shared" si="25"/>
        <v>0</v>
      </c>
      <c r="J177" s="119" t="e">
        <f t="shared" si="26"/>
        <v>#VALUE!</v>
      </c>
      <c r="K177" s="175" t="str">
        <f t="shared" si="22"/>
        <v>XX</v>
      </c>
      <c r="L177" s="118" t="e">
        <f t="shared" si="27"/>
        <v>#VALUE!</v>
      </c>
      <c r="M177" s="144"/>
    </row>
    <row r="178" spans="1:13" ht="12.75" customHeight="1">
      <c r="A178" s="222" t="s">
        <v>976</v>
      </c>
      <c r="B178" s="118">
        <v>2</v>
      </c>
      <c r="C178" s="159" t="s">
        <v>248</v>
      </c>
      <c r="D178" s="121"/>
      <c r="E178" s="150">
        <f t="shared" si="21"/>
        <v>0</v>
      </c>
      <c r="F178" s="121"/>
      <c r="G178" s="145">
        <f t="shared" si="23"/>
        <v>0</v>
      </c>
      <c r="H178" s="118">
        <f t="shared" si="24"/>
        <v>0</v>
      </c>
      <c r="I178" s="118">
        <f t="shared" si="25"/>
        <v>0</v>
      </c>
      <c r="J178" s="119" t="e">
        <f t="shared" si="26"/>
        <v>#VALUE!</v>
      </c>
      <c r="K178" s="175" t="str">
        <f t="shared" si="22"/>
        <v>XX</v>
      </c>
      <c r="L178" s="118" t="e">
        <f t="shared" si="27"/>
        <v>#VALUE!</v>
      </c>
      <c r="M178" s="144"/>
    </row>
    <row r="179" spans="1:13" ht="12.75" customHeight="1">
      <c r="A179" s="222" t="s">
        <v>977</v>
      </c>
      <c r="B179" s="118">
        <v>1</v>
      </c>
      <c r="C179" s="159" t="s">
        <v>283</v>
      </c>
      <c r="D179" s="121"/>
      <c r="E179" s="150">
        <f t="shared" si="21"/>
        <v>0</v>
      </c>
      <c r="F179" s="121"/>
      <c r="G179" s="145">
        <f t="shared" si="23"/>
        <v>0</v>
      </c>
      <c r="H179" s="118">
        <f t="shared" si="24"/>
        <v>0</v>
      </c>
      <c r="I179" s="118">
        <f t="shared" si="25"/>
        <v>0</v>
      </c>
      <c r="J179" s="119" t="e">
        <f t="shared" si="26"/>
        <v>#VALUE!</v>
      </c>
      <c r="K179" s="175" t="str">
        <f t="shared" si="22"/>
        <v>XX</v>
      </c>
      <c r="L179" s="118" t="e">
        <f t="shared" si="27"/>
        <v>#VALUE!</v>
      </c>
      <c r="M179" s="144"/>
    </row>
    <row r="180" spans="1:13" ht="12.75" customHeight="1">
      <c r="A180" s="221" t="s">
        <v>400</v>
      </c>
      <c r="B180" s="197"/>
      <c r="C180" s="198"/>
      <c r="D180" s="236"/>
      <c r="E180" s="150">
        <f t="shared" si="21"/>
        <v>0</v>
      </c>
      <c r="F180" s="236"/>
      <c r="G180" s="145">
        <f t="shared" si="23"/>
        <v>0</v>
      </c>
      <c r="H180" s="118">
        <f t="shared" si="24"/>
        <v>0</v>
      </c>
      <c r="I180" s="118">
        <f t="shared" si="25"/>
        <v>0</v>
      </c>
      <c r="J180" s="119" t="e">
        <f t="shared" si="26"/>
        <v>#VALUE!</v>
      </c>
      <c r="K180" s="175" t="str">
        <f t="shared" si="22"/>
        <v>XX</v>
      </c>
      <c r="L180" s="118" t="e">
        <f t="shared" si="27"/>
        <v>#VALUE!</v>
      </c>
      <c r="M180" s="229"/>
    </row>
    <row r="181" spans="1:13" ht="12.75" customHeight="1">
      <c r="A181" s="222" t="s">
        <v>978</v>
      </c>
      <c r="B181" s="118">
        <v>1</v>
      </c>
      <c r="C181" s="159" t="s">
        <v>248</v>
      </c>
      <c r="D181" s="121"/>
      <c r="E181" s="150">
        <f t="shared" si="21"/>
        <v>0</v>
      </c>
      <c r="F181" s="121"/>
      <c r="G181" s="145">
        <f t="shared" si="23"/>
        <v>0</v>
      </c>
      <c r="H181" s="118">
        <f t="shared" si="24"/>
        <v>0</v>
      </c>
      <c r="I181" s="118">
        <f t="shared" si="25"/>
        <v>0</v>
      </c>
      <c r="J181" s="119" t="e">
        <f t="shared" si="26"/>
        <v>#VALUE!</v>
      </c>
      <c r="K181" s="175" t="str">
        <f t="shared" si="22"/>
        <v>XX</v>
      </c>
      <c r="L181" s="118" t="e">
        <f t="shared" si="27"/>
        <v>#VALUE!</v>
      </c>
      <c r="M181" s="229"/>
    </row>
    <row r="182" spans="1:13" ht="15" customHeight="1">
      <c r="A182" s="221" t="s">
        <v>401</v>
      </c>
      <c r="B182" s="197"/>
      <c r="C182" s="198"/>
      <c r="D182" s="236"/>
      <c r="E182" s="150">
        <f t="shared" si="21"/>
        <v>0</v>
      </c>
      <c r="F182" s="236"/>
      <c r="G182" s="145">
        <f t="shared" si="23"/>
        <v>0</v>
      </c>
      <c r="H182" s="118">
        <f t="shared" si="24"/>
        <v>0</v>
      </c>
      <c r="I182" s="118">
        <f t="shared" si="25"/>
        <v>0</v>
      </c>
      <c r="J182" s="119" t="e">
        <f t="shared" si="26"/>
        <v>#VALUE!</v>
      </c>
      <c r="K182" s="175" t="str">
        <f t="shared" si="22"/>
        <v>XX</v>
      </c>
      <c r="L182" s="118" t="e">
        <f t="shared" si="27"/>
        <v>#VALUE!</v>
      </c>
      <c r="M182" s="228"/>
    </row>
    <row r="183" spans="1:13" ht="12.75" customHeight="1">
      <c r="A183" s="221" t="s">
        <v>404</v>
      </c>
      <c r="B183" s="197"/>
      <c r="C183" s="198"/>
      <c r="D183" s="236"/>
      <c r="E183" s="150">
        <f t="shared" si="21"/>
        <v>0</v>
      </c>
      <c r="F183" s="236"/>
      <c r="G183" s="145">
        <f t="shared" si="23"/>
        <v>0</v>
      </c>
      <c r="H183" s="118">
        <f t="shared" si="24"/>
        <v>0</v>
      </c>
      <c r="I183" s="118">
        <f t="shared" si="25"/>
        <v>0</v>
      </c>
      <c r="J183" s="119" t="e">
        <f t="shared" si="26"/>
        <v>#VALUE!</v>
      </c>
      <c r="K183" s="175" t="str">
        <f t="shared" si="22"/>
        <v>XX</v>
      </c>
      <c r="L183" s="118" t="e">
        <f t="shared" si="27"/>
        <v>#VALUE!</v>
      </c>
      <c r="M183" s="229"/>
    </row>
    <row r="184" spans="1:13" ht="12.75" customHeight="1">
      <c r="A184" s="222" t="s">
        <v>405</v>
      </c>
      <c r="B184" s="118">
        <v>3</v>
      </c>
      <c r="C184" s="159" t="s">
        <v>248</v>
      </c>
      <c r="D184" s="121"/>
      <c r="E184" s="150">
        <f t="shared" si="21"/>
        <v>0</v>
      </c>
      <c r="F184" s="121"/>
      <c r="G184" s="145">
        <f t="shared" si="23"/>
        <v>0</v>
      </c>
      <c r="H184" s="118">
        <f t="shared" si="24"/>
        <v>0</v>
      </c>
      <c r="I184" s="118">
        <f t="shared" si="25"/>
        <v>0</v>
      </c>
      <c r="J184" s="119" t="e">
        <f t="shared" si="26"/>
        <v>#VALUE!</v>
      </c>
      <c r="K184" s="175" t="str">
        <f t="shared" si="22"/>
        <v>XX</v>
      </c>
      <c r="L184" s="118" t="e">
        <f t="shared" si="27"/>
        <v>#VALUE!</v>
      </c>
      <c r="M184" s="144"/>
    </row>
    <row r="185" spans="1:13" ht="15" customHeight="1">
      <c r="A185" s="223" t="s">
        <v>195</v>
      </c>
      <c r="B185" s="224"/>
      <c r="C185" s="225"/>
      <c r="D185" s="241"/>
      <c r="E185" s="146"/>
      <c r="F185" s="241"/>
      <c r="G185" s="147"/>
      <c r="H185" s="148"/>
      <c r="I185" s="148"/>
      <c r="J185" s="149"/>
      <c r="K185" s="226"/>
      <c r="L185" s="148"/>
      <c r="M185" s="144" t="e">
        <f>SUM(L186:L191)</f>
        <v>#VALUE!</v>
      </c>
    </row>
    <row r="186" spans="1:13" ht="12.75" customHeight="1">
      <c r="A186" s="221" t="s">
        <v>413</v>
      </c>
      <c r="B186" s="197"/>
      <c r="C186" s="198"/>
      <c r="D186" s="236"/>
      <c r="E186" s="150">
        <f t="shared" si="21"/>
        <v>0</v>
      </c>
      <c r="F186" s="236"/>
      <c r="G186" s="145">
        <f t="shared" ref="G186:G234" si="28">F186*B186</f>
        <v>0</v>
      </c>
      <c r="H186" s="118">
        <f t="shared" ref="H186:H234" si="29">+D186+F186</f>
        <v>0</v>
      </c>
      <c r="I186" s="118">
        <f t="shared" ref="I186:I234" si="30">E186+G186</f>
        <v>0</v>
      </c>
      <c r="J186" s="119" t="e">
        <f t="shared" ref="J186:J234" si="31">K186*I186</f>
        <v>#VALUE!</v>
      </c>
      <c r="K186" s="175" t="str">
        <f t="shared" si="22"/>
        <v>XX</v>
      </c>
      <c r="L186" s="118" t="e">
        <f t="shared" ref="L186:L234" si="32">I186+J186</f>
        <v>#VALUE!</v>
      </c>
      <c r="M186" s="229"/>
    </row>
    <row r="187" spans="1:13" ht="12.75" customHeight="1">
      <c r="A187" s="221" t="s">
        <v>414</v>
      </c>
      <c r="B187" s="197"/>
      <c r="C187" s="198"/>
      <c r="D187" s="236"/>
      <c r="E187" s="150">
        <f t="shared" si="21"/>
        <v>0</v>
      </c>
      <c r="F187" s="236"/>
      <c r="G187" s="145">
        <f t="shared" si="28"/>
        <v>0</v>
      </c>
      <c r="H187" s="118">
        <f t="shared" si="29"/>
        <v>0</v>
      </c>
      <c r="I187" s="118">
        <f t="shared" si="30"/>
        <v>0</v>
      </c>
      <c r="J187" s="119" t="e">
        <f t="shared" si="31"/>
        <v>#VALUE!</v>
      </c>
      <c r="K187" s="175" t="str">
        <f t="shared" si="22"/>
        <v>XX</v>
      </c>
      <c r="L187" s="118" t="e">
        <f t="shared" si="32"/>
        <v>#VALUE!</v>
      </c>
      <c r="M187" s="229"/>
    </row>
    <row r="188" spans="1:13" ht="12.75" customHeight="1">
      <c r="A188" s="222" t="s">
        <v>415</v>
      </c>
      <c r="B188" s="118">
        <v>4.7699999999999996</v>
      </c>
      <c r="C188" s="159" t="s">
        <v>224</v>
      </c>
      <c r="D188" s="121"/>
      <c r="E188" s="150">
        <f t="shared" si="21"/>
        <v>0</v>
      </c>
      <c r="F188" s="121"/>
      <c r="G188" s="145">
        <f t="shared" si="28"/>
        <v>0</v>
      </c>
      <c r="H188" s="118">
        <f t="shared" si="29"/>
        <v>0</v>
      </c>
      <c r="I188" s="118">
        <f t="shared" si="30"/>
        <v>0</v>
      </c>
      <c r="J188" s="119" t="e">
        <f t="shared" si="31"/>
        <v>#VALUE!</v>
      </c>
      <c r="K188" s="175" t="str">
        <f t="shared" si="22"/>
        <v>XX</v>
      </c>
      <c r="L188" s="118" t="e">
        <f t="shared" si="32"/>
        <v>#VALUE!</v>
      </c>
      <c r="M188" s="229"/>
    </row>
    <row r="189" spans="1:13" ht="15" customHeight="1">
      <c r="A189" s="221" t="s">
        <v>416</v>
      </c>
      <c r="B189" s="197"/>
      <c r="C189" s="198"/>
      <c r="D189" s="236"/>
      <c r="E189" s="150">
        <f t="shared" si="21"/>
        <v>0</v>
      </c>
      <c r="F189" s="236"/>
      <c r="G189" s="145">
        <f t="shared" si="28"/>
        <v>0</v>
      </c>
      <c r="H189" s="118">
        <f t="shared" si="29"/>
        <v>0</v>
      </c>
      <c r="I189" s="118">
        <f t="shared" si="30"/>
        <v>0</v>
      </c>
      <c r="J189" s="119" t="e">
        <f t="shared" si="31"/>
        <v>#VALUE!</v>
      </c>
      <c r="K189" s="175" t="str">
        <f t="shared" si="22"/>
        <v>XX</v>
      </c>
      <c r="L189" s="118" t="e">
        <f t="shared" si="32"/>
        <v>#VALUE!</v>
      </c>
      <c r="M189" s="228"/>
    </row>
    <row r="190" spans="1:13" ht="12.75" customHeight="1">
      <c r="A190" s="221" t="s">
        <v>417</v>
      </c>
      <c r="B190" s="197"/>
      <c r="C190" s="198"/>
      <c r="D190" s="236"/>
      <c r="E190" s="150">
        <f t="shared" si="21"/>
        <v>0</v>
      </c>
      <c r="F190" s="236"/>
      <c r="G190" s="145">
        <f t="shared" si="28"/>
        <v>0</v>
      </c>
      <c r="H190" s="118">
        <f t="shared" si="29"/>
        <v>0</v>
      </c>
      <c r="I190" s="118">
        <f t="shared" si="30"/>
        <v>0</v>
      </c>
      <c r="J190" s="119" t="e">
        <f t="shared" si="31"/>
        <v>#VALUE!</v>
      </c>
      <c r="K190" s="175" t="str">
        <f t="shared" si="22"/>
        <v>XX</v>
      </c>
      <c r="L190" s="118" t="e">
        <f t="shared" si="32"/>
        <v>#VALUE!</v>
      </c>
      <c r="M190" s="229"/>
    </row>
    <row r="191" spans="1:13" ht="12.75" customHeight="1">
      <c r="A191" s="222" t="s">
        <v>418</v>
      </c>
      <c r="B191" s="118">
        <v>9.5</v>
      </c>
      <c r="C191" s="159" t="s">
        <v>224</v>
      </c>
      <c r="D191" s="121"/>
      <c r="E191" s="150">
        <f t="shared" si="21"/>
        <v>0</v>
      </c>
      <c r="F191" s="121"/>
      <c r="G191" s="145">
        <f t="shared" si="28"/>
        <v>0</v>
      </c>
      <c r="H191" s="118">
        <f t="shared" si="29"/>
        <v>0</v>
      </c>
      <c r="I191" s="118">
        <f t="shared" si="30"/>
        <v>0</v>
      </c>
      <c r="J191" s="119" t="e">
        <f t="shared" si="31"/>
        <v>#VALUE!</v>
      </c>
      <c r="K191" s="175" t="str">
        <f t="shared" si="22"/>
        <v>XX</v>
      </c>
      <c r="L191" s="118" t="e">
        <f t="shared" si="32"/>
        <v>#VALUE!</v>
      </c>
      <c r="M191" s="229"/>
    </row>
    <row r="192" spans="1:13" ht="15" customHeight="1">
      <c r="A192" s="223" t="s">
        <v>196</v>
      </c>
      <c r="B192" s="224"/>
      <c r="C192" s="225"/>
      <c r="D192" s="241"/>
      <c r="E192" s="146"/>
      <c r="F192" s="241"/>
      <c r="G192" s="147"/>
      <c r="H192" s="148"/>
      <c r="I192" s="148"/>
      <c r="J192" s="149"/>
      <c r="K192" s="226"/>
      <c r="L192" s="148"/>
      <c r="M192" s="144" t="e">
        <f>SUM(L193:L234)</f>
        <v>#VALUE!</v>
      </c>
    </row>
    <row r="193" spans="1:13" ht="12.75" customHeight="1">
      <c r="A193" s="221" t="s">
        <v>419</v>
      </c>
      <c r="B193" s="118"/>
      <c r="C193" s="159"/>
      <c r="D193" s="121"/>
      <c r="E193" s="150">
        <f t="shared" si="21"/>
        <v>0</v>
      </c>
      <c r="F193" s="121"/>
      <c r="G193" s="145">
        <f t="shared" si="28"/>
        <v>0</v>
      </c>
      <c r="H193" s="118">
        <f t="shared" si="29"/>
        <v>0</v>
      </c>
      <c r="I193" s="118">
        <f t="shared" si="30"/>
        <v>0</v>
      </c>
      <c r="J193" s="119" t="e">
        <f t="shared" si="31"/>
        <v>#VALUE!</v>
      </c>
      <c r="K193" s="175" t="str">
        <f t="shared" si="22"/>
        <v>XX</v>
      </c>
      <c r="L193" s="118" t="e">
        <f t="shared" si="32"/>
        <v>#VALUE!</v>
      </c>
      <c r="M193" s="229"/>
    </row>
    <row r="194" spans="1:13" ht="12.75" customHeight="1">
      <c r="A194" s="222" t="s">
        <v>420</v>
      </c>
      <c r="B194" s="118">
        <v>2</v>
      </c>
      <c r="C194" s="159" t="s">
        <v>248</v>
      </c>
      <c r="D194" s="121"/>
      <c r="E194" s="150">
        <f t="shared" si="21"/>
        <v>0</v>
      </c>
      <c r="F194" s="121"/>
      <c r="G194" s="145">
        <f t="shared" si="28"/>
        <v>0</v>
      </c>
      <c r="H194" s="118">
        <f t="shared" si="29"/>
        <v>0</v>
      </c>
      <c r="I194" s="118">
        <f t="shared" si="30"/>
        <v>0</v>
      </c>
      <c r="J194" s="119" t="e">
        <f t="shared" si="31"/>
        <v>#VALUE!</v>
      </c>
      <c r="K194" s="175" t="str">
        <f t="shared" si="22"/>
        <v>XX</v>
      </c>
      <c r="L194" s="118" t="e">
        <f t="shared" si="32"/>
        <v>#VALUE!</v>
      </c>
      <c r="M194" s="229"/>
    </row>
    <row r="195" spans="1:13" ht="12.75" customHeight="1">
      <c r="A195" s="221" t="s">
        <v>421</v>
      </c>
      <c r="B195" s="197"/>
      <c r="C195" s="198"/>
      <c r="D195" s="236"/>
      <c r="E195" s="150">
        <f t="shared" si="21"/>
        <v>0</v>
      </c>
      <c r="F195" s="236"/>
      <c r="G195" s="145">
        <f t="shared" si="28"/>
        <v>0</v>
      </c>
      <c r="H195" s="118">
        <f t="shared" si="29"/>
        <v>0</v>
      </c>
      <c r="I195" s="118">
        <f t="shared" si="30"/>
        <v>0</v>
      </c>
      <c r="J195" s="119" t="e">
        <f t="shared" si="31"/>
        <v>#VALUE!</v>
      </c>
      <c r="K195" s="175" t="str">
        <f t="shared" si="22"/>
        <v>XX</v>
      </c>
      <c r="L195" s="118" t="e">
        <f t="shared" si="32"/>
        <v>#VALUE!</v>
      </c>
      <c r="M195" s="229"/>
    </row>
    <row r="196" spans="1:13" ht="12.75" customHeight="1">
      <c r="A196" s="222" t="s">
        <v>573</v>
      </c>
      <c r="B196" s="118">
        <v>1</v>
      </c>
      <c r="C196" s="159" t="s">
        <v>248</v>
      </c>
      <c r="D196" s="121"/>
      <c r="E196" s="150">
        <f t="shared" si="21"/>
        <v>0</v>
      </c>
      <c r="F196" s="121"/>
      <c r="G196" s="145">
        <f t="shared" si="28"/>
        <v>0</v>
      </c>
      <c r="H196" s="118">
        <f t="shared" si="29"/>
        <v>0</v>
      </c>
      <c r="I196" s="118">
        <f t="shared" si="30"/>
        <v>0</v>
      </c>
      <c r="J196" s="119" t="e">
        <f t="shared" si="31"/>
        <v>#VALUE!</v>
      </c>
      <c r="K196" s="175" t="str">
        <f t="shared" si="22"/>
        <v>XX</v>
      </c>
      <c r="L196" s="118" t="e">
        <f t="shared" si="32"/>
        <v>#VALUE!</v>
      </c>
      <c r="M196" s="229"/>
    </row>
    <row r="197" spans="1:13" ht="12.75" customHeight="1">
      <c r="A197" s="221" t="s">
        <v>422</v>
      </c>
      <c r="B197" s="197"/>
      <c r="C197" s="198"/>
      <c r="D197" s="236"/>
      <c r="E197" s="150">
        <f t="shared" si="21"/>
        <v>0</v>
      </c>
      <c r="F197" s="236"/>
      <c r="G197" s="145">
        <f t="shared" si="28"/>
        <v>0</v>
      </c>
      <c r="H197" s="118">
        <f t="shared" si="29"/>
        <v>0</v>
      </c>
      <c r="I197" s="118">
        <f t="shared" si="30"/>
        <v>0</v>
      </c>
      <c r="J197" s="119" t="e">
        <f t="shared" si="31"/>
        <v>#VALUE!</v>
      </c>
      <c r="K197" s="175" t="str">
        <f t="shared" si="22"/>
        <v>XX</v>
      </c>
      <c r="L197" s="118" t="e">
        <f t="shared" si="32"/>
        <v>#VALUE!</v>
      </c>
      <c r="M197" s="229"/>
    </row>
    <row r="198" spans="1:13" ht="12.75" customHeight="1">
      <c r="A198" s="221" t="s">
        <v>755</v>
      </c>
      <c r="B198" s="118"/>
      <c r="C198" s="159"/>
      <c r="D198" s="121"/>
      <c r="E198" s="150">
        <f t="shared" si="21"/>
        <v>0</v>
      </c>
      <c r="F198" s="121"/>
      <c r="G198" s="145">
        <f t="shared" si="28"/>
        <v>0</v>
      </c>
      <c r="H198" s="118">
        <f t="shared" si="29"/>
        <v>0</v>
      </c>
      <c r="I198" s="118">
        <f t="shared" si="30"/>
        <v>0</v>
      </c>
      <c r="J198" s="119" t="e">
        <f t="shared" si="31"/>
        <v>#VALUE!</v>
      </c>
      <c r="K198" s="175" t="str">
        <f t="shared" si="22"/>
        <v>XX</v>
      </c>
      <c r="L198" s="118" t="e">
        <f t="shared" si="32"/>
        <v>#VALUE!</v>
      </c>
      <c r="M198" s="229"/>
    </row>
    <row r="199" spans="1:13" ht="12.75" customHeight="1">
      <c r="A199" s="222" t="s">
        <v>424</v>
      </c>
      <c r="B199" s="118">
        <v>1</v>
      </c>
      <c r="C199" s="159" t="s">
        <v>248</v>
      </c>
      <c r="D199" s="121"/>
      <c r="E199" s="150">
        <f t="shared" si="21"/>
        <v>0</v>
      </c>
      <c r="F199" s="121"/>
      <c r="G199" s="145">
        <f t="shared" si="28"/>
        <v>0</v>
      </c>
      <c r="H199" s="118">
        <f t="shared" si="29"/>
        <v>0</v>
      </c>
      <c r="I199" s="118">
        <f t="shared" si="30"/>
        <v>0</v>
      </c>
      <c r="J199" s="119" t="e">
        <f t="shared" si="31"/>
        <v>#VALUE!</v>
      </c>
      <c r="K199" s="175" t="str">
        <f t="shared" si="22"/>
        <v>XX</v>
      </c>
      <c r="L199" s="118" t="e">
        <f t="shared" si="32"/>
        <v>#VALUE!</v>
      </c>
      <c r="M199" s="229"/>
    </row>
    <row r="200" spans="1:13" ht="12.75" customHeight="1">
      <c r="A200" s="221" t="s">
        <v>425</v>
      </c>
      <c r="B200" s="197"/>
      <c r="C200" s="198"/>
      <c r="D200" s="236"/>
      <c r="E200" s="150">
        <f t="shared" si="21"/>
        <v>0</v>
      </c>
      <c r="F200" s="236"/>
      <c r="G200" s="145">
        <f t="shared" si="28"/>
        <v>0</v>
      </c>
      <c r="H200" s="118">
        <f t="shared" si="29"/>
        <v>0</v>
      </c>
      <c r="I200" s="118">
        <f t="shared" si="30"/>
        <v>0</v>
      </c>
      <c r="J200" s="119" t="e">
        <f t="shared" si="31"/>
        <v>#VALUE!</v>
      </c>
      <c r="K200" s="175" t="str">
        <f t="shared" si="22"/>
        <v>XX</v>
      </c>
      <c r="L200" s="118" t="e">
        <f t="shared" si="32"/>
        <v>#VALUE!</v>
      </c>
      <c r="M200" s="229"/>
    </row>
    <row r="201" spans="1:13" ht="12.75" customHeight="1">
      <c r="A201" s="222" t="s">
        <v>426</v>
      </c>
      <c r="B201" s="118">
        <v>1</v>
      </c>
      <c r="C201" s="159" t="s">
        <v>248</v>
      </c>
      <c r="D201" s="121"/>
      <c r="E201" s="150">
        <f t="shared" si="21"/>
        <v>0</v>
      </c>
      <c r="F201" s="121"/>
      <c r="G201" s="145">
        <f t="shared" si="28"/>
        <v>0</v>
      </c>
      <c r="H201" s="118">
        <f t="shared" si="29"/>
        <v>0</v>
      </c>
      <c r="I201" s="118">
        <f t="shared" si="30"/>
        <v>0</v>
      </c>
      <c r="J201" s="119" t="e">
        <f t="shared" si="31"/>
        <v>#VALUE!</v>
      </c>
      <c r="K201" s="175" t="str">
        <f t="shared" si="22"/>
        <v>XX</v>
      </c>
      <c r="L201" s="118" t="e">
        <f t="shared" si="32"/>
        <v>#VALUE!</v>
      </c>
      <c r="M201" s="229"/>
    </row>
    <row r="202" spans="1:13" ht="12.75" customHeight="1">
      <c r="A202" s="221" t="s">
        <v>2</v>
      </c>
      <c r="B202" s="197"/>
      <c r="C202" s="198"/>
      <c r="D202" s="236"/>
      <c r="E202" s="150">
        <f t="shared" si="21"/>
        <v>0</v>
      </c>
      <c r="F202" s="236"/>
      <c r="G202" s="145">
        <f t="shared" si="28"/>
        <v>0</v>
      </c>
      <c r="H202" s="118">
        <f t="shared" si="29"/>
        <v>0</v>
      </c>
      <c r="I202" s="118">
        <f t="shared" si="30"/>
        <v>0</v>
      </c>
      <c r="J202" s="119" t="e">
        <f t="shared" si="31"/>
        <v>#VALUE!</v>
      </c>
      <c r="K202" s="175" t="str">
        <f t="shared" si="22"/>
        <v>XX</v>
      </c>
      <c r="L202" s="118" t="e">
        <f t="shared" si="32"/>
        <v>#VALUE!</v>
      </c>
      <c r="M202" s="229"/>
    </row>
    <row r="203" spans="1:13" ht="12.75" customHeight="1">
      <c r="A203" s="222" t="s">
        <v>427</v>
      </c>
      <c r="B203" s="118">
        <v>2</v>
      </c>
      <c r="C203" s="159" t="s">
        <v>248</v>
      </c>
      <c r="D203" s="121"/>
      <c r="E203" s="150">
        <f t="shared" si="21"/>
        <v>0</v>
      </c>
      <c r="F203" s="121"/>
      <c r="G203" s="145">
        <f t="shared" si="28"/>
        <v>0</v>
      </c>
      <c r="H203" s="118">
        <f t="shared" si="29"/>
        <v>0</v>
      </c>
      <c r="I203" s="118">
        <f t="shared" si="30"/>
        <v>0</v>
      </c>
      <c r="J203" s="119" t="e">
        <f t="shared" si="31"/>
        <v>#VALUE!</v>
      </c>
      <c r="K203" s="175" t="str">
        <f t="shared" si="22"/>
        <v>XX</v>
      </c>
      <c r="L203" s="118" t="e">
        <f t="shared" si="32"/>
        <v>#VALUE!</v>
      </c>
      <c r="M203" s="229"/>
    </row>
    <row r="204" spans="1:13" ht="12.75" customHeight="1">
      <c r="A204" s="221" t="s">
        <v>428</v>
      </c>
      <c r="B204" s="197"/>
      <c r="C204" s="198"/>
      <c r="D204" s="236"/>
      <c r="E204" s="150">
        <f t="shared" si="21"/>
        <v>0</v>
      </c>
      <c r="F204" s="236"/>
      <c r="G204" s="145">
        <f t="shared" si="28"/>
        <v>0</v>
      </c>
      <c r="H204" s="118">
        <f t="shared" si="29"/>
        <v>0</v>
      </c>
      <c r="I204" s="118">
        <f t="shared" si="30"/>
        <v>0</v>
      </c>
      <c r="J204" s="119" t="e">
        <f t="shared" si="31"/>
        <v>#VALUE!</v>
      </c>
      <c r="K204" s="175" t="str">
        <f t="shared" si="22"/>
        <v>XX</v>
      </c>
      <c r="L204" s="118" t="e">
        <f t="shared" si="32"/>
        <v>#VALUE!</v>
      </c>
      <c r="M204" s="229"/>
    </row>
    <row r="205" spans="1:13" ht="12.75" customHeight="1">
      <c r="A205" s="222" t="s">
        <v>429</v>
      </c>
      <c r="B205" s="118">
        <v>2</v>
      </c>
      <c r="C205" s="159" t="s">
        <v>248</v>
      </c>
      <c r="D205" s="121"/>
      <c r="E205" s="150">
        <f t="shared" si="21"/>
        <v>0</v>
      </c>
      <c r="F205" s="121"/>
      <c r="G205" s="145">
        <f t="shared" si="28"/>
        <v>0</v>
      </c>
      <c r="H205" s="118">
        <f t="shared" si="29"/>
        <v>0</v>
      </c>
      <c r="I205" s="118">
        <f t="shared" si="30"/>
        <v>0</v>
      </c>
      <c r="J205" s="119" t="e">
        <f t="shared" si="31"/>
        <v>#VALUE!</v>
      </c>
      <c r="K205" s="175" t="str">
        <f t="shared" si="22"/>
        <v>XX</v>
      </c>
      <c r="L205" s="118" t="e">
        <f t="shared" si="32"/>
        <v>#VALUE!</v>
      </c>
      <c r="M205" s="229"/>
    </row>
    <row r="206" spans="1:13" ht="12.75" customHeight="1">
      <c r="A206" s="221" t="s">
        <v>765</v>
      </c>
      <c r="B206" s="197"/>
      <c r="C206" s="198"/>
      <c r="D206" s="236"/>
      <c r="E206" s="150">
        <f t="shared" si="21"/>
        <v>0</v>
      </c>
      <c r="F206" s="236"/>
      <c r="G206" s="145">
        <f t="shared" si="28"/>
        <v>0</v>
      </c>
      <c r="H206" s="118">
        <f t="shared" si="29"/>
        <v>0</v>
      </c>
      <c r="I206" s="118">
        <f t="shared" si="30"/>
        <v>0</v>
      </c>
      <c r="J206" s="119" t="e">
        <f t="shared" si="31"/>
        <v>#VALUE!</v>
      </c>
      <c r="K206" s="175" t="str">
        <f t="shared" si="22"/>
        <v>XX</v>
      </c>
      <c r="L206" s="118" t="e">
        <f t="shared" si="32"/>
        <v>#VALUE!</v>
      </c>
      <c r="M206" s="229"/>
    </row>
    <row r="207" spans="1:13" ht="12.75" customHeight="1">
      <c r="A207" s="222" t="s">
        <v>979</v>
      </c>
      <c r="B207" s="118">
        <v>2</v>
      </c>
      <c r="C207" s="159" t="s">
        <v>224</v>
      </c>
      <c r="D207" s="121"/>
      <c r="E207" s="150">
        <f t="shared" si="21"/>
        <v>0</v>
      </c>
      <c r="F207" s="121"/>
      <c r="G207" s="145">
        <f t="shared" si="28"/>
        <v>0</v>
      </c>
      <c r="H207" s="118">
        <f t="shared" si="29"/>
        <v>0</v>
      </c>
      <c r="I207" s="118">
        <f t="shared" si="30"/>
        <v>0</v>
      </c>
      <c r="J207" s="119" t="e">
        <f t="shared" si="31"/>
        <v>#VALUE!</v>
      </c>
      <c r="K207" s="175" t="str">
        <f t="shared" si="22"/>
        <v>XX</v>
      </c>
      <c r="L207" s="118" t="e">
        <f t="shared" si="32"/>
        <v>#VALUE!</v>
      </c>
      <c r="M207" s="229"/>
    </row>
    <row r="208" spans="1:13" ht="12.75" customHeight="1">
      <c r="A208" s="222" t="s">
        <v>980</v>
      </c>
      <c r="B208" s="118">
        <v>2</v>
      </c>
      <c r="C208" s="159" t="s">
        <v>224</v>
      </c>
      <c r="D208" s="121"/>
      <c r="E208" s="150">
        <f t="shared" si="21"/>
        <v>0</v>
      </c>
      <c r="F208" s="121"/>
      <c r="G208" s="145">
        <f t="shared" si="28"/>
        <v>0</v>
      </c>
      <c r="H208" s="118">
        <f t="shared" si="29"/>
        <v>0</v>
      </c>
      <c r="I208" s="118">
        <f t="shared" si="30"/>
        <v>0</v>
      </c>
      <c r="J208" s="119" t="e">
        <f t="shared" si="31"/>
        <v>#VALUE!</v>
      </c>
      <c r="K208" s="175" t="str">
        <f t="shared" si="22"/>
        <v>XX</v>
      </c>
      <c r="L208" s="118" t="e">
        <f t="shared" si="32"/>
        <v>#VALUE!</v>
      </c>
      <c r="M208" s="229"/>
    </row>
    <row r="209" spans="1:13" ht="12.75" customHeight="1">
      <c r="A209" s="221" t="s">
        <v>430</v>
      </c>
      <c r="B209" s="197"/>
      <c r="C209" s="198"/>
      <c r="D209" s="236"/>
      <c r="E209" s="150">
        <f t="shared" si="21"/>
        <v>0</v>
      </c>
      <c r="F209" s="236"/>
      <c r="G209" s="145">
        <f t="shared" si="28"/>
        <v>0</v>
      </c>
      <c r="H209" s="118">
        <f t="shared" si="29"/>
        <v>0</v>
      </c>
      <c r="I209" s="118">
        <f t="shared" si="30"/>
        <v>0</v>
      </c>
      <c r="J209" s="119" t="e">
        <f t="shared" si="31"/>
        <v>#VALUE!</v>
      </c>
      <c r="K209" s="175" t="str">
        <f t="shared" si="22"/>
        <v>XX</v>
      </c>
      <c r="L209" s="118" t="e">
        <f t="shared" si="32"/>
        <v>#VALUE!</v>
      </c>
      <c r="M209" s="229"/>
    </row>
    <row r="210" spans="1:13" ht="12.75" customHeight="1">
      <c r="A210" s="221" t="s">
        <v>433</v>
      </c>
      <c r="B210" s="197"/>
      <c r="C210" s="198"/>
      <c r="D210" s="236"/>
      <c r="E210" s="150">
        <f t="shared" ref="E210:E234" si="33">D210*B210</f>
        <v>0</v>
      </c>
      <c r="F210" s="236"/>
      <c r="G210" s="145">
        <f t="shared" si="28"/>
        <v>0</v>
      </c>
      <c r="H210" s="118">
        <f t="shared" si="29"/>
        <v>0</v>
      </c>
      <c r="I210" s="118">
        <f t="shared" si="30"/>
        <v>0</v>
      </c>
      <c r="J210" s="119" t="e">
        <f t="shared" si="31"/>
        <v>#VALUE!</v>
      </c>
      <c r="K210" s="175" t="str">
        <f t="shared" ref="K210:K234" si="34">$K$12</f>
        <v>XX</v>
      </c>
      <c r="L210" s="118" t="e">
        <f t="shared" si="32"/>
        <v>#VALUE!</v>
      </c>
      <c r="M210" s="229"/>
    </row>
    <row r="211" spans="1:13" ht="12.75" customHeight="1">
      <c r="A211" s="222" t="s">
        <v>981</v>
      </c>
      <c r="B211" s="118">
        <v>8</v>
      </c>
      <c r="C211" s="159" t="s">
        <v>248</v>
      </c>
      <c r="D211" s="121"/>
      <c r="E211" s="150">
        <f t="shared" si="33"/>
        <v>0</v>
      </c>
      <c r="F211" s="121"/>
      <c r="G211" s="145">
        <f t="shared" si="28"/>
        <v>0</v>
      </c>
      <c r="H211" s="118">
        <f t="shared" si="29"/>
        <v>0</v>
      </c>
      <c r="I211" s="118">
        <f t="shared" si="30"/>
        <v>0</v>
      </c>
      <c r="J211" s="119" t="e">
        <f t="shared" si="31"/>
        <v>#VALUE!</v>
      </c>
      <c r="K211" s="175" t="str">
        <f t="shared" si="34"/>
        <v>XX</v>
      </c>
      <c r="L211" s="118" t="e">
        <f t="shared" si="32"/>
        <v>#VALUE!</v>
      </c>
      <c r="M211" s="229"/>
    </row>
    <row r="212" spans="1:13" ht="12.75" customHeight="1">
      <c r="A212" s="222" t="s">
        <v>982</v>
      </c>
      <c r="B212" s="118">
        <v>2</v>
      </c>
      <c r="C212" s="159" t="s">
        <v>248</v>
      </c>
      <c r="D212" s="121"/>
      <c r="E212" s="150">
        <f t="shared" si="33"/>
        <v>0</v>
      </c>
      <c r="F212" s="121"/>
      <c r="G212" s="145">
        <f t="shared" si="28"/>
        <v>0</v>
      </c>
      <c r="H212" s="118">
        <f t="shared" si="29"/>
        <v>0</v>
      </c>
      <c r="I212" s="118">
        <f t="shared" si="30"/>
        <v>0</v>
      </c>
      <c r="J212" s="119" t="e">
        <f t="shared" si="31"/>
        <v>#VALUE!</v>
      </c>
      <c r="K212" s="175" t="str">
        <f t="shared" si="34"/>
        <v>XX</v>
      </c>
      <c r="L212" s="118" t="e">
        <f t="shared" si="32"/>
        <v>#VALUE!</v>
      </c>
      <c r="M212" s="229"/>
    </row>
    <row r="213" spans="1:13" ht="12.75" customHeight="1">
      <c r="A213" s="222" t="s">
        <v>983</v>
      </c>
      <c r="B213" s="118">
        <v>2</v>
      </c>
      <c r="C213" s="159" t="s">
        <v>248</v>
      </c>
      <c r="D213" s="121"/>
      <c r="E213" s="150">
        <f t="shared" si="33"/>
        <v>0</v>
      </c>
      <c r="F213" s="121"/>
      <c r="G213" s="145">
        <f t="shared" si="28"/>
        <v>0</v>
      </c>
      <c r="H213" s="118">
        <f t="shared" si="29"/>
        <v>0</v>
      </c>
      <c r="I213" s="118">
        <f t="shared" si="30"/>
        <v>0</v>
      </c>
      <c r="J213" s="119" t="e">
        <f t="shared" si="31"/>
        <v>#VALUE!</v>
      </c>
      <c r="K213" s="175" t="str">
        <f t="shared" si="34"/>
        <v>XX</v>
      </c>
      <c r="L213" s="118" t="e">
        <f t="shared" si="32"/>
        <v>#VALUE!</v>
      </c>
      <c r="M213" s="229"/>
    </row>
    <row r="214" spans="1:13" ht="12.75" customHeight="1">
      <c r="A214" s="222" t="s">
        <v>984</v>
      </c>
      <c r="B214" s="118">
        <v>2</v>
      </c>
      <c r="C214" s="159" t="s">
        <v>248</v>
      </c>
      <c r="D214" s="121"/>
      <c r="E214" s="150">
        <f t="shared" si="33"/>
        <v>0</v>
      </c>
      <c r="F214" s="121"/>
      <c r="G214" s="145">
        <f t="shared" si="28"/>
        <v>0</v>
      </c>
      <c r="H214" s="118">
        <f t="shared" si="29"/>
        <v>0</v>
      </c>
      <c r="I214" s="118">
        <f t="shared" si="30"/>
        <v>0</v>
      </c>
      <c r="J214" s="119" t="e">
        <f t="shared" si="31"/>
        <v>#VALUE!</v>
      </c>
      <c r="K214" s="175" t="str">
        <f t="shared" si="34"/>
        <v>XX</v>
      </c>
      <c r="L214" s="118" t="e">
        <f t="shared" si="32"/>
        <v>#VALUE!</v>
      </c>
      <c r="M214" s="229"/>
    </row>
    <row r="215" spans="1:13" ht="12.75" customHeight="1">
      <c r="A215" s="221" t="s">
        <v>434</v>
      </c>
      <c r="B215" s="197"/>
      <c r="C215" s="198"/>
      <c r="D215" s="236"/>
      <c r="E215" s="150">
        <f t="shared" si="33"/>
        <v>0</v>
      </c>
      <c r="F215" s="236"/>
      <c r="G215" s="145">
        <f t="shared" si="28"/>
        <v>0</v>
      </c>
      <c r="H215" s="118">
        <f t="shared" si="29"/>
        <v>0</v>
      </c>
      <c r="I215" s="118">
        <f t="shared" si="30"/>
        <v>0</v>
      </c>
      <c r="J215" s="119" t="e">
        <f t="shared" si="31"/>
        <v>#VALUE!</v>
      </c>
      <c r="K215" s="175" t="str">
        <f t="shared" si="34"/>
        <v>XX</v>
      </c>
      <c r="L215" s="118" t="e">
        <f t="shared" si="32"/>
        <v>#VALUE!</v>
      </c>
      <c r="M215" s="229"/>
    </row>
    <row r="216" spans="1:13" ht="12.75" customHeight="1">
      <c r="A216" s="222" t="s">
        <v>412</v>
      </c>
      <c r="B216" s="118">
        <v>1</v>
      </c>
      <c r="C216" s="159" t="s">
        <v>248</v>
      </c>
      <c r="D216" s="121"/>
      <c r="E216" s="150">
        <f t="shared" si="33"/>
        <v>0</v>
      </c>
      <c r="F216" s="121"/>
      <c r="G216" s="145">
        <f t="shared" si="28"/>
        <v>0</v>
      </c>
      <c r="H216" s="118">
        <f t="shared" si="29"/>
        <v>0</v>
      </c>
      <c r="I216" s="118">
        <f t="shared" si="30"/>
        <v>0</v>
      </c>
      <c r="J216" s="119" t="e">
        <f t="shared" si="31"/>
        <v>#VALUE!</v>
      </c>
      <c r="K216" s="175" t="str">
        <f t="shared" si="34"/>
        <v>XX</v>
      </c>
      <c r="L216" s="118" t="e">
        <f t="shared" si="32"/>
        <v>#VALUE!</v>
      </c>
      <c r="M216" s="229"/>
    </row>
    <row r="217" spans="1:13" ht="12.75" customHeight="1">
      <c r="A217" s="222" t="s">
        <v>775</v>
      </c>
      <c r="B217" s="118">
        <v>2</v>
      </c>
      <c r="C217" s="159" t="s">
        <v>248</v>
      </c>
      <c r="D217" s="121"/>
      <c r="E217" s="150">
        <f t="shared" si="33"/>
        <v>0</v>
      </c>
      <c r="F217" s="121"/>
      <c r="G217" s="145">
        <f t="shared" si="28"/>
        <v>0</v>
      </c>
      <c r="H217" s="118">
        <f t="shared" si="29"/>
        <v>0</v>
      </c>
      <c r="I217" s="118">
        <f t="shared" si="30"/>
        <v>0</v>
      </c>
      <c r="J217" s="119" t="e">
        <f t="shared" si="31"/>
        <v>#VALUE!</v>
      </c>
      <c r="K217" s="175" t="str">
        <f t="shared" si="34"/>
        <v>XX</v>
      </c>
      <c r="L217" s="118" t="e">
        <f t="shared" si="32"/>
        <v>#VALUE!</v>
      </c>
      <c r="M217" s="229"/>
    </row>
    <row r="218" spans="1:13" ht="12.75" customHeight="1">
      <c r="A218" s="222" t="s">
        <v>985</v>
      </c>
      <c r="B218" s="118">
        <v>2</v>
      </c>
      <c r="C218" s="159" t="s">
        <v>248</v>
      </c>
      <c r="D218" s="121"/>
      <c r="E218" s="150">
        <f t="shared" si="33"/>
        <v>0</v>
      </c>
      <c r="F218" s="121"/>
      <c r="G218" s="145">
        <f t="shared" si="28"/>
        <v>0</v>
      </c>
      <c r="H218" s="118">
        <f t="shared" si="29"/>
        <v>0</v>
      </c>
      <c r="I218" s="118">
        <f t="shared" si="30"/>
        <v>0</v>
      </c>
      <c r="J218" s="119" t="e">
        <f t="shared" si="31"/>
        <v>#VALUE!</v>
      </c>
      <c r="K218" s="175" t="str">
        <f t="shared" si="34"/>
        <v>XX</v>
      </c>
      <c r="L218" s="118" t="e">
        <f t="shared" si="32"/>
        <v>#VALUE!</v>
      </c>
      <c r="M218" s="229"/>
    </row>
    <row r="219" spans="1:13" ht="12.75" customHeight="1">
      <c r="A219" s="222" t="s">
        <v>986</v>
      </c>
      <c r="B219" s="118">
        <v>1</v>
      </c>
      <c r="C219" s="159" t="s">
        <v>283</v>
      </c>
      <c r="D219" s="121"/>
      <c r="E219" s="150">
        <f t="shared" si="33"/>
        <v>0</v>
      </c>
      <c r="F219" s="121"/>
      <c r="G219" s="145">
        <f t="shared" si="28"/>
        <v>0</v>
      </c>
      <c r="H219" s="118">
        <f t="shared" si="29"/>
        <v>0</v>
      </c>
      <c r="I219" s="118">
        <f t="shared" si="30"/>
        <v>0</v>
      </c>
      <c r="J219" s="119" t="e">
        <f t="shared" si="31"/>
        <v>#VALUE!</v>
      </c>
      <c r="K219" s="175" t="str">
        <f t="shared" si="34"/>
        <v>XX</v>
      </c>
      <c r="L219" s="118" t="e">
        <f t="shared" si="32"/>
        <v>#VALUE!</v>
      </c>
      <c r="M219" s="229"/>
    </row>
    <row r="220" spans="1:13" ht="12.75" customHeight="1">
      <c r="A220" s="222" t="s">
        <v>987</v>
      </c>
      <c r="B220" s="118">
        <v>110</v>
      </c>
      <c r="C220" s="159" t="s">
        <v>243</v>
      </c>
      <c r="D220" s="121"/>
      <c r="E220" s="150">
        <f t="shared" si="33"/>
        <v>0</v>
      </c>
      <c r="F220" s="121"/>
      <c r="G220" s="145">
        <f t="shared" si="28"/>
        <v>0</v>
      </c>
      <c r="H220" s="118">
        <f t="shared" si="29"/>
        <v>0</v>
      </c>
      <c r="I220" s="118">
        <f t="shared" si="30"/>
        <v>0</v>
      </c>
      <c r="J220" s="119" t="e">
        <f t="shared" si="31"/>
        <v>#VALUE!</v>
      </c>
      <c r="K220" s="175" t="str">
        <f t="shared" si="34"/>
        <v>XX</v>
      </c>
      <c r="L220" s="118" t="e">
        <f t="shared" si="32"/>
        <v>#VALUE!</v>
      </c>
      <c r="M220" s="229"/>
    </row>
    <row r="221" spans="1:13" ht="12.75" customHeight="1">
      <c r="A221" s="222" t="s">
        <v>988</v>
      </c>
      <c r="B221" s="118">
        <v>2</v>
      </c>
      <c r="C221" s="159" t="s">
        <v>248</v>
      </c>
      <c r="D221" s="121"/>
      <c r="E221" s="150">
        <f t="shared" si="33"/>
        <v>0</v>
      </c>
      <c r="F221" s="121"/>
      <c r="G221" s="145">
        <f t="shared" si="28"/>
        <v>0</v>
      </c>
      <c r="H221" s="118">
        <f t="shared" si="29"/>
        <v>0</v>
      </c>
      <c r="I221" s="118">
        <f t="shared" si="30"/>
        <v>0</v>
      </c>
      <c r="J221" s="119" t="e">
        <f t="shared" si="31"/>
        <v>#VALUE!</v>
      </c>
      <c r="K221" s="175" t="str">
        <f t="shared" si="34"/>
        <v>XX</v>
      </c>
      <c r="L221" s="118" t="e">
        <f t="shared" si="32"/>
        <v>#VALUE!</v>
      </c>
      <c r="M221" s="229"/>
    </row>
    <row r="222" spans="1:13" ht="12.75" customHeight="1">
      <c r="A222" s="221" t="s">
        <v>435</v>
      </c>
      <c r="B222" s="197"/>
      <c r="C222" s="198"/>
      <c r="D222" s="236"/>
      <c r="E222" s="150">
        <f t="shared" si="33"/>
        <v>0</v>
      </c>
      <c r="F222" s="236"/>
      <c r="G222" s="145">
        <f t="shared" si="28"/>
        <v>0</v>
      </c>
      <c r="H222" s="118">
        <f t="shared" si="29"/>
        <v>0</v>
      </c>
      <c r="I222" s="118">
        <f t="shared" si="30"/>
        <v>0</v>
      </c>
      <c r="J222" s="119" t="e">
        <f t="shared" si="31"/>
        <v>#VALUE!</v>
      </c>
      <c r="K222" s="175" t="str">
        <f t="shared" si="34"/>
        <v>XX</v>
      </c>
      <c r="L222" s="118" t="e">
        <f t="shared" si="32"/>
        <v>#VALUE!</v>
      </c>
      <c r="M222" s="229"/>
    </row>
    <row r="223" spans="1:13" ht="12.75" customHeight="1">
      <c r="A223" s="222" t="s">
        <v>989</v>
      </c>
      <c r="B223" s="118">
        <v>1</v>
      </c>
      <c r="C223" s="159" t="s">
        <v>248</v>
      </c>
      <c r="D223" s="121"/>
      <c r="E223" s="150">
        <f t="shared" si="33"/>
        <v>0</v>
      </c>
      <c r="F223" s="121"/>
      <c r="G223" s="145">
        <f t="shared" si="28"/>
        <v>0</v>
      </c>
      <c r="H223" s="118">
        <f t="shared" si="29"/>
        <v>0</v>
      </c>
      <c r="I223" s="118">
        <f t="shared" si="30"/>
        <v>0</v>
      </c>
      <c r="J223" s="119" t="e">
        <f t="shared" si="31"/>
        <v>#VALUE!</v>
      </c>
      <c r="K223" s="175" t="str">
        <f t="shared" si="34"/>
        <v>XX</v>
      </c>
      <c r="L223" s="118" t="e">
        <f t="shared" si="32"/>
        <v>#VALUE!</v>
      </c>
      <c r="M223" s="229"/>
    </row>
    <row r="224" spans="1:13" ht="12.75" customHeight="1">
      <c r="A224" s="222" t="s">
        <v>990</v>
      </c>
      <c r="B224" s="118">
        <v>2</v>
      </c>
      <c r="C224" s="159" t="s">
        <v>248</v>
      </c>
      <c r="D224" s="121"/>
      <c r="E224" s="150">
        <f t="shared" si="33"/>
        <v>0</v>
      </c>
      <c r="F224" s="121"/>
      <c r="G224" s="145">
        <f t="shared" si="28"/>
        <v>0</v>
      </c>
      <c r="H224" s="118">
        <f t="shared" si="29"/>
        <v>0</v>
      </c>
      <c r="I224" s="118">
        <f t="shared" si="30"/>
        <v>0</v>
      </c>
      <c r="J224" s="119" t="e">
        <f t="shared" si="31"/>
        <v>#VALUE!</v>
      </c>
      <c r="K224" s="175" t="str">
        <f t="shared" si="34"/>
        <v>XX</v>
      </c>
      <c r="L224" s="118" t="e">
        <f t="shared" si="32"/>
        <v>#VALUE!</v>
      </c>
      <c r="M224" s="229"/>
    </row>
    <row r="225" spans="1:13" ht="12.75" customHeight="1">
      <c r="A225" s="222" t="s">
        <v>991</v>
      </c>
      <c r="B225" s="118">
        <v>2</v>
      </c>
      <c r="C225" s="159" t="s">
        <v>248</v>
      </c>
      <c r="D225" s="121"/>
      <c r="E225" s="150">
        <f t="shared" si="33"/>
        <v>0</v>
      </c>
      <c r="F225" s="121"/>
      <c r="G225" s="145">
        <f t="shared" si="28"/>
        <v>0</v>
      </c>
      <c r="H225" s="118">
        <f t="shared" si="29"/>
        <v>0</v>
      </c>
      <c r="I225" s="118">
        <f t="shared" si="30"/>
        <v>0</v>
      </c>
      <c r="J225" s="119" t="e">
        <f t="shared" si="31"/>
        <v>#VALUE!</v>
      </c>
      <c r="K225" s="175" t="str">
        <f t="shared" si="34"/>
        <v>XX</v>
      </c>
      <c r="L225" s="118" t="e">
        <f t="shared" si="32"/>
        <v>#VALUE!</v>
      </c>
      <c r="M225" s="229"/>
    </row>
    <row r="226" spans="1:13" ht="12.75" customHeight="1">
      <c r="A226" s="222" t="s">
        <v>992</v>
      </c>
      <c r="B226" s="118">
        <v>4</v>
      </c>
      <c r="C226" s="159" t="s">
        <v>248</v>
      </c>
      <c r="D226" s="121"/>
      <c r="E226" s="150">
        <f t="shared" si="33"/>
        <v>0</v>
      </c>
      <c r="F226" s="121"/>
      <c r="G226" s="145">
        <f t="shared" si="28"/>
        <v>0</v>
      </c>
      <c r="H226" s="118">
        <f t="shared" si="29"/>
        <v>0</v>
      </c>
      <c r="I226" s="118">
        <f t="shared" si="30"/>
        <v>0</v>
      </c>
      <c r="J226" s="119" t="e">
        <f t="shared" si="31"/>
        <v>#VALUE!</v>
      </c>
      <c r="K226" s="175" t="str">
        <f t="shared" si="34"/>
        <v>XX</v>
      </c>
      <c r="L226" s="118" t="e">
        <f t="shared" si="32"/>
        <v>#VALUE!</v>
      </c>
      <c r="M226" s="229"/>
    </row>
    <row r="227" spans="1:13" ht="12.75" customHeight="1">
      <c r="A227" s="222" t="s">
        <v>993</v>
      </c>
      <c r="B227" s="118">
        <v>2</v>
      </c>
      <c r="C227" s="159" t="s">
        <v>248</v>
      </c>
      <c r="D227" s="121"/>
      <c r="E227" s="150">
        <f t="shared" si="33"/>
        <v>0</v>
      </c>
      <c r="F227" s="121"/>
      <c r="G227" s="145">
        <f t="shared" si="28"/>
        <v>0</v>
      </c>
      <c r="H227" s="118">
        <f t="shared" si="29"/>
        <v>0</v>
      </c>
      <c r="I227" s="118">
        <f t="shared" si="30"/>
        <v>0</v>
      </c>
      <c r="J227" s="119" t="e">
        <f t="shared" si="31"/>
        <v>#VALUE!</v>
      </c>
      <c r="K227" s="175" t="str">
        <f t="shared" si="34"/>
        <v>XX</v>
      </c>
      <c r="L227" s="118" t="e">
        <f t="shared" si="32"/>
        <v>#VALUE!</v>
      </c>
      <c r="M227" s="229"/>
    </row>
    <row r="228" spans="1:13" ht="12.75" customHeight="1">
      <c r="A228" s="222" t="s">
        <v>994</v>
      </c>
      <c r="B228" s="118">
        <v>2</v>
      </c>
      <c r="C228" s="159" t="s">
        <v>248</v>
      </c>
      <c r="D228" s="121"/>
      <c r="E228" s="150">
        <f t="shared" si="33"/>
        <v>0</v>
      </c>
      <c r="F228" s="121"/>
      <c r="G228" s="145">
        <f t="shared" si="28"/>
        <v>0</v>
      </c>
      <c r="H228" s="118">
        <f t="shared" si="29"/>
        <v>0</v>
      </c>
      <c r="I228" s="118">
        <f t="shared" si="30"/>
        <v>0</v>
      </c>
      <c r="J228" s="119" t="e">
        <f t="shared" si="31"/>
        <v>#VALUE!</v>
      </c>
      <c r="K228" s="175" t="str">
        <f t="shared" si="34"/>
        <v>XX</v>
      </c>
      <c r="L228" s="118" t="e">
        <f t="shared" si="32"/>
        <v>#VALUE!</v>
      </c>
      <c r="M228" s="229"/>
    </row>
    <row r="229" spans="1:13" ht="12.75" customHeight="1">
      <c r="A229" s="222" t="s">
        <v>995</v>
      </c>
      <c r="B229" s="118">
        <v>1.7</v>
      </c>
      <c r="C229" s="159" t="s">
        <v>243</v>
      </c>
      <c r="D229" s="121"/>
      <c r="E229" s="150">
        <f t="shared" si="33"/>
        <v>0</v>
      </c>
      <c r="F229" s="121"/>
      <c r="G229" s="145">
        <f t="shared" si="28"/>
        <v>0</v>
      </c>
      <c r="H229" s="118">
        <f t="shared" si="29"/>
        <v>0</v>
      </c>
      <c r="I229" s="118">
        <f t="shared" si="30"/>
        <v>0</v>
      </c>
      <c r="J229" s="119" t="e">
        <f t="shared" si="31"/>
        <v>#VALUE!</v>
      </c>
      <c r="K229" s="175" t="str">
        <f t="shared" si="34"/>
        <v>XX</v>
      </c>
      <c r="L229" s="118" t="e">
        <f t="shared" si="32"/>
        <v>#VALUE!</v>
      </c>
      <c r="M229" s="229"/>
    </row>
    <row r="230" spans="1:13" ht="12.75" customHeight="1">
      <c r="A230" s="222" t="s">
        <v>996</v>
      </c>
      <c r="B230" s="118">
        <v>2</v>
      </c>
      <c r="C230" s="159" t="s">
        <v>248</v>
      </c>
      <c r="D230" s="121"/>
      <c r="E230" s="150">
        <f t="shared" si="33"/>
        <v>0</v>
      </c>
      <c r="F230" s="121"/>
      <c r="G230" s="145">
        <f t="shared" si="28"/>
        <v>0</v>
      </c>
      <c r="H230" s="118">
        <f t="shared" si="29"/>
        <v>0</v>
      </c>
      <c r="I230" s="118">
        <f t="shared" si="30"/>
        <v>0</v>
      </c>
      <c r="J230" s="119" t="e">
        <f t="shared" si="31"/>
        <v>#VALUE!</v>
      </c>
      <c r="K230" s="175" t="str">
        <f t="shared" si="34"/>
        <v>XX</v>
      </c>
      <c r="L230" s="118" t="e">
        <f t="shared" si="32"/>
        <v>#VALUE!</v>
      </c>
      <c r="M230" s="229"/>
    </row>
    <row r="231" spans="1:13" ht="12.75" customHeight="1">
      <c r="A231" s="222" t="s">
        <v>997</v>
      </c>
      <c r="B231" s="118">
        <v>1</v>
      </c>
      <c r="C231" s="159" t="s">
        <v>248</v>
      </c>
      <c r="D231" s="121"/>
      <c r="E231" s="150">
        <f t="shared" si="33"/>
        <v>0</v>
      </c>
      <c r="F231" s="121"/>
      <c r="G231" s="145">
        <f t="shared" si="28"/>
        <v>0</v>
      </c>
      <c r="H231" s="118">
        <f t="shared" si="29"/>
        <v>0</v>
      </c>
      <c r="I231" s="118">
        <f t="shared" si="30"/>
        <v>0</v>
      </c>
      <c r="J231" s="119" t="e">
        <f t="shared" si="31"/>
        <v>#VALUE!</v>
      </c>
      <c r="K231" s="175" t="str">
        <f t="shared" si="34"/>
        <v>XX</v>
      </c>
      <c r="L231" s="118" t="e">
        <f t="shared" si="32"/>
        <v>#VALUE!</v>
      </c>
      <c r="M231" s="229"/>
    </row>
    <row r="232" spans="1:13" ht="15" customHeight="1">
      <c r="A232" s="222" t="s">
        <v>998</v>
      </c>
      <c r="B232" s="118">
        <v>9</v>
      </c>
      <c r="C232" s="159" t="s">
        <v>248</v>
      </c>
      <c r="D232" s="121"/>
      <c r="E232" s="150">
        <f t="shared" si="33"/>
        <v>0</v>
      </c>
      <c r="F232" s="121"/>
      <c r="G232" s="145">
        <f t="shared" si="28"/>
        <v>0</v>
      </c>
      <c r="H232" s="118">
        <f t="shared" si="29"/>
        <v>0</v>
      </c>
      <c r="I232" s="118">
        <f t="shared" si="30"/>
        <v>0</v>
      </c>
      <c r="J232" s="119" t="e">
        <f t="shared" si="31"/>
        <v>#VALUE!</v>
      </c>
      <c r="K232" s="175" t="str">
        <f t="shared" si="34"/>
        <v>XX</v>
      </c>
      <c r="L232" s="118" t="e">
        <f t="shared" si="32"/>
        <v>#VALUE!</v>
      </c>
      <c r="M232" s="229"/>
    </row>
    <row r="233" spans="1:13" ht="12.75" customHeight="1">
      <c r="A233" s="222" t="s">
        <v>999</v>
      </c>
      <c r="B233" s="118">
        <v>9</v>
      </c>
      <c r="C233" s="159" t="s">
        <v>248</v>
      </c>
      <c r="D233" s="121"/>
      <c r="E233" s="150">
        <f t="shared" si="33"/>
        <v>0</v>
      </c>
      <c r="F233" s="121"/>
      <c r="G233" s="145">
        <f t="shared" si="28"/>
        <v>0</v>
      </c>
      <c r="H233" s="118">
        <f t="shared" si="29"/>
        <v>0</v>
      </c>
      <c r="I233" s="118">
        <f t="shared" si="30"/>
        <v>0</v>
      </c>
      <c r="J233" s="119" t="e">
        <f t="shared" si="31"/>
        <v>#VALUE!</v>
      </c>
      <c r="K233" s="175" t="str">
        <f t="shared" si="34"/>
        <v>XX</v>
      </c>
      <c r="L233" s="118" t="e">
        <f t="shared" si="32"/>
        <v>#VALUE!</v>
      </c>
      <c r="M233" s="229"/>
    </row>
    <row r="234" spans="1:13" ht="12.75" customHeight="1">
      <c r="A234" s="222" t="s">
        <v>1000</v>
      </c>
      <c r="B234" s="118">
        <v>28.7</v>
      </c>
      <c r="C234" s="159" t="s">
        <v>243</v>
      </c>
      <c r="D234" s="121"/>
      <c r="E234" s="150">
        <f t="shared" si="33"/>
        <v>0</v>
      </c>
      <c r="F234" s="121"/>
      <c r="G234" s="145">
        <f t="shared" si="28"/>
        <v>0</v>
      </c>
      <c r="H234" s="118">
        <f t="shared" si="29"/>
        <v>0</v>
      </c>
      <c r="I234" s="118">
        <f t="shared" si="30"/>
        <v>0</v>
      </c>
      <c r="J234" s="119" t="e">
        <f t="shared" si="31"/>
        <v>#VALUE!</v>
      </c>
      <c r="K234" s="175" t="str">
        <f t="shared" si="34"/>
        <v>XX</v>
      </c>
      <c r="L234" s="118" t="e">
        <f t="shared" si="32"/>
        <v>#VALUE!</v>
      </c>
      <c r="M234" s="229"/>
    </row>
    <row r="235" spans="1:13" ht="15" customHeight="1">
      <c r="A235" s="223" t="s">
        <v>197</v>
      </c>
      <c r="B235" s="224"/>
      <c r="C235" s="225"/>
      <c r="D235" s="241"/>
      <c r="E235" s="146"/>
      <c r="F235" s="241"/>
      <c r="G235" s="147"/>
      <c r="H235" s="148"/>
      <c r="I235" s="148"/>
      <c r="J235" s="149"/>
      <c r="K235" s="226"/>
      <c r="L235" s="148"/>
      <c r="M235" s="144" t="e">
        <f>SUM(L236:L240)</f>
        <v>#VALUE!</v>
      </c>
    </row>
    <row r="236" spans="1:13" ht="12.75" customHeight="1">
      <c r="A236" s="221" t="s">
        <v>436</v>
      </c>
      <c r="B236" s="197"/>
      <c r="C236" s="198"/>
      <c r="D236" s="236"/>
      <c r="E236" s="150">
        <f t="shared" ref="E236:E255" si="35">D236*B236</f>
        <v>0</v>
      </c>
      <c r="F236" s="236"/>
      <c r="G236" s="145">
        <f t="shared" ref="G236:G240" si="36">F236*B236</f>
        <v>0</v>
      </c>
      <c r="H236" s="118">
        <f t="shared" ref="H236:H240" si="37">+D236+F236</f>
        <v>0</v>
      </c>
      <c r="I236" s="118">
        <f t="shared" ref="I236:I240" si="38">E236+G236</f>
        <v>0</v>
      </c>
      <c r="J236" s="119" t="e">
        <f t="shared" ref="J236:J240" si="39">K236*I236</f>
        <v>#VALUE!</v>
      </c>
      <c r="K236" s="175" t="str">
        <f t="shared" ref="K236:K240" si="40">$K$12</f>
        <v>XX</v>
      </c>
      <c r="L236" s="118" t="e">
        <f t="shared" ref="L236:L240" si="41">I236+J236</f>
        <v>#VALUE!</v>
      </c>
      <c r="M236" s="229"/>
    </row>
    <row r="237" spans="1:13" ht="12.75" customHeight="1">
      <c r="A237" s="221" t="s">
        <v>437</v>
      </c>
      <c r="B237" s="118"/>
      <c r="C237" s="159"/>
      <c r="D237" s="121"/>
      <c r="E237" s="150">
        <f t="shared" si="35"/>
        <v>0</v>
      </c>
      <c r="F237" s="121"/>
      <c r="G237" s="145">
        <f t="shared" si="36"/>
        <v>0</v>
      </c>
      <c r="H237" s="118">
        <f t="shared" si="37"/>
        <v>0</v>
      </c>
      <c r="I237" s="118">
        <f t="shared" si="38"/>
        <v>0</v>
      </c>
      <c r="J237" s="119" t="e">
        <f t="shared" si="39"/>
        <v>#VALUE!</v>
      </c>
      <c r="K237" s="175" t="str">
        <f t="shared" si="40"/>
        <v>XX</v>
      </c>
      <c r="L237" s="118" t="e">
        <f t="shared" si="41"/>
        <v>#VALUE!</v>
      </c>
      <c r="M237" s="229"/>
    </row>
    <row r="238" spans="1:13" ht="15" customHeight="1">
      <c r="A238" s="222" t="s">
        <v>438</v>
      </c>
      <c r="B238" s="118">
        <v>59.55</v>
      </c>
      <c r="C238" s="159" t="s">
        <v>224</v>
      </c>
      <c r="D238" s="121"/>
      <c r="E238" s="150">
        <f t="shared" si="35"/>
        <v>0</v>
      </c>
      <c r="F238" s="121"/>
      <c r="G238" s="145">
        <f t="shared" si="36"/>
        <v>0</v>
      </c>
      <c r="H238" s="118">
        <f t="shared" si="37"/>
        <v>0</v>
      </c>
      <c r="I238" s="118">
        <f t="shared" si="38"/>
        <v>0</v>
      </c>
      <c r="J238" s="119" t="e">
        <f t="shared" si="39"/>
        <v>#VALUE!</v>
      </c>
      <c r="K238" s="175" t="str">
        <f t="shared" si="40"/>
        <v>XX</v>
      </c>
      <c r="L238" s="118" t="e">
        <f t="shared" si="41"/>
        <v>#VALUE!</v>
      </c>
      <c r="M238" s="228"/>
    </row>
    <row r="239" spans="1:13" ht="12.75" customHeight="1">
      <c r="A239" s="221" t="s">
        <v>439</v>
      </c>
      <c r="B239" s="197"/>
      <c r="C239" s="198"/>
      <c r="D239" s="236"/>
      <c r="E239" s="150">
        <f t="shared" si="35"/>
        <v>0</v>
      </c>
      <c r="F239" s="236"/>
      <c r="G239" s="145">
        <f t="shared" si="36"/>
        <v>0</v>
      </c>
      <c r="H239" s="118">
        <f t="shared" si="37"/>
        <v>0</v>
      </c>
      <c r="I239" s="118">
        <f t="shared" si="38"/>
        <v>0</v>
      </c>
      <c r="J239" s="119" t="e">
        <f t="shared" si="39"/>
        <v>#VALUE!</v>
      </c>
      <c r="K239" s="175" t="str">
        <f t="shared" si="40"/>
        <v>XX</v>
      </c>
      <c r="L239" s="118" t="e">
        <f t="shared" si="41"/>
        <v>#VALUE!</v>
      </c>
      <c r="M239" s="229"/>
    </row>
    <row r="240" spans="1:13" ht="12.75" customHeight="1">
      <c r="A240" s="222" t="s">
        <v>440</v>
      </c>
      <c r="B240" s="118">
        <v>59.55</v>
      </c>
      <c r="C240" s="159" t="s">
        <v>224</v>
      </c>
      <c r="D240" s="121"/>
      <c r="E240" s="150">
        <f t="shared" si="35"/>
        <v>0</v>
      </c>
      <c r="F240" s="121"/>
      <c r="G240" s="145">
        <f t="shared" si="36"/>
        <v>0</v>
      </c>
      <c r="H240" s="118">
        <f t="shared" si="37"/>
        <v>0</v>
      </c>
      <c r="I240" s="118">
        <f t="shared" si="38"/>
        <v>0</v>
      </c>
      <c r="J240" s="119" t="e">
        <f t="shared" si="39"/>
        <v>#VALUE!</v>
      </c>
      <c r="K240" s="175" t="str">
        <f t="shared" si="40"/>
        <v>XX</v>
      </c>
      <c r="L240" s="118" t="e">
        <f t="shared" si="41"/>
        <v>#VALUE!</v>
      </c>
      <c r="M240" s="229"/>
    </row>
    <row r="241" spans="1:13" ht="15" customHeight="1">
      <c r="A241" s="223" t="s">
        <v>162</v>
      </c>
      <c r="B241" s="224"/>
      <c r="C241" s="225"/>
      <c r="D241" s="241"/>
      <c r="E241" s="146"/>
      <c r="F241" s="241"/>
      <c r="G241" s="147"/>
      <c r="H241" s="148"/>
      <c r="I241" s="148"/>
      <c r="J241" s="149"/>
      <c r="K241" s="226"/>
      <c r="L241" s="148"/>
      <c r="M241" s="144" t="e">
        <f>SUM(L242:L245)</f>
        <v>#VALUE!</v>
      </c>
    </row>
    <row r="242" spans="1:13" ht="12.75" customHeight="1">
      <c r="A242" s="221" t="s">
        <v>4</v>
      </c>
      <c r="B242" s="197"/>
      <c r="C242" s="198"/>
      <c r="D242" s="236"/>
      <c r="E242" s="150">
        <f t="shared" si="35"/>
        <v>0</v>
      </c>
      <c r="F242" s="236"/>
      <c r="G242" s="145">
        <f t="shared" ref="G242:G255" si="42">F242*B242</f>
        <v>0</v>
      </c>
      <c r="H242" s="118">
        <f t="shared" ref="H242:H255" si="43">+D242+F242</f>
        <v>0</v>
      </c>
      <c r="I242" s="118">
        <f t="shared" ref="I242:I255" si="44">E242+G242</f>
        <v>0</v>
      </c>
      <c r="J242" s="119" t="e">
        <f t="shared" ref="J242:J255" si="45">K242*I242</f>
        <v>#VALUE!</v>
      </c>
      <c r="K242" s="175" t="str">
        <f t="shared" ref="K242:K255" si="46">$K$12</f>
        <v>XX</v>
      </c>
      <c r="L242" s="118" t="e">
        <f t="shared" ref="L242:L255" si="47">I242+J242</f>
        <v>#VALUE!</v>
      </c>
      <c r="M242" s="229"/>
    </row>
    <row r="243" spans="1:13" ht="15" customHeight="1">
      <c r="A243" s="222" t="s">
        <v>1001</v>
      </c>
      <c r="B243" s="118">
        <v>65.55</v>
      </c>
      <c r="C243" s="159" t="s">
        <v>224</v>
      </c>
      <c r="D243" s="121"/>
      <c r="E243" s="150">
        <f t="shared" si="35"/>
        <v>0</v>
      </c>
      <c r="F243" s="121"/>
      <c r="G243" s="145">
        <f t="shared" si="42"/>
        <v>0</v>
      </c>
      <c r="H243" s="118">
        <f t="shared" si="43"/>
        <v>0</v>
      </c>
      <c r="I243" s="118">
        <f t="shared" si="44"/>
        <v>0</v>
      </c>
      <c r="J243" s="119" t="e">
        <f t="shared" si="45"/>
        <v>#VALUE!</v>
      </c>
      <c r="K243" s="175" t="str">
        <f t="shared" si="46"/>
        <v>XX</v>
      </c>
      <c r="L243" s="118" t="e">
        <f t="shared" si="47"/>
        <v>#VALUE!</v>
      </c>
      <c r="M243" s="228"/>
    </row>
    <row r="244" spans="1:13" ht="12.75" customHeight="1">
      <c r="A244" s="221" t="s">
        <v>71</v>
      </c>
      <c r="B244" s="197"/>
      <c r="C244" s="198"/>
      <c r="D244" s="236"/>
      <c r="E244" s="150">
        <f t="shared" si="35"/>
        <v>0</v>
      </c>
      <c r="F244" s="236"/>
      <c r="G244" s="145">
        <f t="shared" si="42"/>
        <v>0</v>
      </c>
      <c r="H244" s="118">
        <f t="shared" si="43"/>
        <v>0</v>
      </c>
      <c r="I244" s="118">
        <f t="shared" si="44"/>
        <v>0</v>
      </c>
      <c r="J244" s="119" t="e">
        <f t="shared" si="45"/>
        <v>#VALUE!</v>
      </c>
      <c r="K244" s="175" t="str">
        <f t="shared" si="46"/>
        <v>XX</v>
      </c>
      <c r="L244" s="118" t="e">
        <f t="shared" si="47"/>
        <v>#VALUE!</v>
      </c>
      <c r="M244" s="229"/>
    </row>
    <row r="245" spans="1:13" ht="12.75" customHeight="1">
      <c r="A245" s="222" t="s">
        <v>72</v>
      </c>
      <c r="B245" s="118">
        <v>65.55</v>
      </c>
      <c r="C245" s="159" t="s">
        <v>224</v>
      </c>
      <c r="D245" s="121"/>
      <c r="E245" s="150">
        <f t="shared" si="35"/>
        <v>0</v>
      </c>
      <c r="F245" s="121"/>
      <c r="G245" s="145">
        <f t="shared" si="42"/>
        <v>0</v>
      </c>
      <c r="H245" s="118">
        <f t="shared" si="43"/>
        <v>0</v>
      </c>
      <c r="I245" s="118">
        <f t="shared" si="44"/>
        <v>0</v>
      </c>
      <c r="J245" s="119" t="e">
        <f t="shared" si="45"/>
        <v>#VALUE!</v>
      </c>
      <c r="K245" s="175" t="str">
        <f t="shared" si="46"/>
        <v>XX</v>
      </c>
      <c r="L245" s="118" t="e">
        <f t="shared" si="47"/>
        <v>#VALUE!</v>
      </c>
      <c r="M245" s="229"/>
    </row>
    <row r="246" spans="1:13" ht="15" customHeight="1">
      <c r="A246" s="223" t="s">
        <v>163</v>
      </c>
      <c r="B246" s="224"/>
      <c r="C246" s="225"/>
      <c r="D246" s="241"/>
      <c r="E246" s="146"/>
      <c r="F246" s="241"/>
      <c r="G246" s="147"/>
      <c r="H246" s="148"/>
      <c r="I246" s="148"/>
      <c r="J246" s="149"/>
      <c r="K246" s="226"/>
      <c r="L246" s="148"/>
      <c r="M246" s="144" t="e">
        <f>SUM(L247:L248)</f>
        <v>#VALUE!</v>
      </c>
    </row>
    <row r="247" spans="1:13" ht="12.75" customHeight="1">
      <c r="A247" s="221" t="s">
        <v>460</v>
      </c>
      <c r="B247" s="197"/>
      <c r="C247" s="198"/>
      <c r="D247" s="236"/>
      <c r="E247" s="150">
        <f t="shared" si="35"/>
        <v>0</v>
      </c>
      <c r="F247" s="236"/>
      <c r="G247" s="145">
        <f t="shared" si="42"/>
        <v>0</v>
      </c>
      <c r="H247" s="118">
        <f t="shared" si="43"/>
        <v>0</v>
      </c>
      <c r="I247" s="118">
        <f t="shared" si="44"/>
        <v>0</v>
      </c>
      <c r="J247" s="119" t="e">
        <f t="shared" si="45"/>
        <v>#VALUE!</v>
      </c>
      <c r="K247" s="175" t="str">
        <f t="shared" si="46"/>
        <v>XX</v>
      </c>
      <c r="L247" s="118" t="e">
        <f t="shared" si="47"/>
        <v>#VALUE!</v>
      </c>
      <c r="M247" s="229"/>
    </row>
    <row r="248" spans="1:13" ht="12.75" customHeight="1">
      <c r="A248" s="222" t="s">
        <v>461</v>
      </c>
      <c r="B248" s="118">
        <v>12.5</v>
      </c>
      <c r="C248" s="159" t="s">
        <v>224</v>
      </c>
      <c r="D248" s="121"/>
      <c r="E248" s="150">
        <f t="shared" si="35"/>
        <v>0</v>
      </c>
      <c r="F248" s="121"/>
      <c r="G248" s="145">
        <f t="shared" si="42"/>
        <v>0</v>
      </c>
      <c r="H248" s="118">
        <f t="shared" si="43"/>
        <v>0</v>
      </c>
      <c r="I248" s="118">
        <f t="shared" si="44"/>
        <v>0</v>
      </c>
      <c r="J248" s="119" t="e">
        <f t="shared" si="45"/>
        <v>#VALUE!</v>
      </c>
      <c r="K248" s="175" t="str">
        <f t="shared" si="46"/>
        <v>XX</v>
      </c>
      <c r="L248" s="118" t="e">
        <f t="shared" si="47"/>
        <v>#VALUE!</v>
      </c>
      <c r="M248" s="229"/>
    </row>
    <row r="249" spans="1:13" ht="15" customHeight="1">
      <c r="A249" s="223" t="s">
        <v>201</v>
      </c>
      <c r="B249" s="224"/>
      <c r="C249" s="225"/>
      <c r="D249" s="241"/>
      <c r="E249" s="146"/>
      <c r="F249" s="241"/>
      <c r="G249" s="147"/>
      <c r="H249" s="148"/>
      <c r="I249" s="148"/>
      <c r="J249" s="149"/>
      <c r="K249" s="226"/>
      <c r="L249" s="148"/>
      <c r="M249" s="144" t="e">
        <f>SUM(L250:L255)</f>
        <v>#VALUE!</v>
      </c>
    </row>
    <row r="250" spans="1:13" ht="12.75" customHeight="1">
      <c r="A250" s="221" t="s">
        <v>470</v>
      </c>
      <c r="B250" s="118"/>
      <c r="C250" s="159"/>
      <c r="D250" s="121"/>
      <c r="E250" s="150">
        <f t="shared" si="35"/>
        <v>0</v>
      </c>
      <c r="F250" s="121"/>
      <c r="G250" s="145">
        <f t="shared" si="42"/>
        <v>0</v>
      </c>
      <c r="H250" s="118">
        <f t="shared" si="43"/>
        <v>0</v>
      </c>
      <c r="I250" s="118">
        <f t="shared" si="44"/>
        <v>0</v>
      </c>
      <c r="J250" s="119" t="e">
        <f t="shared" si="45"/>
        <v>#VALUE!</v>
      </c>
      <c r="K250" s="175" t="str">
        <f t="shared" si="46"/>
        <v>XX</v>
      </c>
      <c r="L250" s="118" t="e">
        <f t="shared" si="47"/>
        <v>#VALUE!</v>
      </c>
      <c r="M250" s="229"/>
    </row>
    <row r="251" spans="1:13" ht="12.75" customHeight="1">
      <c r="A251" s="222" t="s">
        <v>471</v>
      </c>
      <c r="B251" s="118">
        <v>6</v>
      </c>
      <c r="C251" s="159" t="s">
        <v>224</v>
      </c>
      <c r="D251" s="121"/>
      <c r="E251" s="150">
        <f t="shared" si="35"/>
        <v>0</v>
      </c>
      <c r="F251" s="121"/>
      <c r="G251" s="145">
        <f t="shared" si="42"/>
        <v>0</v>
      </c>
      <c r="H251" s="118">
        <f t="shared" si="43"/>
        <v>0</v>
      </c>
      <c r="I251" s="118">
        <f t="shared" si="44"/>
        <v>0</v>
      </c>
      <c r="J251" s="119" t="e">
        <f t="shared" si="45"/>
        <v>#VALUE!</v>
      </c>
      <c r="K251" s="175" t="str">
        <f t="shared" si="46"/>
        <v>XX</v>
      </c>
      <c r="L251" s="118" t="e">
        <f t="shared" si="47"/>
        <v>#VALUE!</v>
      </c>
      <c r="M251" s="229"/>
    </row>
    <row r="252" spans="1:13" ht="12.75" customHeight="1">
      <c r="A252" s="221" t="s">
        <v>477</v>
      </c>
      <c r="B252" s="118"/>
      <c r="C252" s="159"/>
      <c r="D252" s="121"/>
      <c r="E252" s="150">
        <f t="shared" si="35"/>
        <v>0</v>
      </c>
      <c r="F252" s="121"/>
      <c r="G252" s="145">
        <f t="shared" si="42"/>
        <v>0</v>
      </c>
      <c r="H252" s="118">
        <f t="shared" si="43"/>
        <v>0</v>
      </c>
      <c r="I252" s="118">
        <f t="shared" si="44"/>
        <v>0</v>
      </c>
      <c r="J252" s="119" t="e">
        <f t="shared" si="45"/>
        <v>#VALUE!</v>
      </c>
      <c r="K252" s="175" t="str">
        <f t="shared" si="46"/>
        <v>XX</v>
      </c>
      <c r="L252" s="118" t="e">
        <f t="shared" si="47"/>
        <v>#VALUE!</v>
      </c>
      <c r="M252" s="229"/>
    </row>
    <row r="253" spans="1:13">
      <c r="A253" s="222" t="s">
        <v>478</v>
      </c>
      <c r="B253" s="118">
        <v>1.2</v>
      </c>
      <c r="C253" s="159" t="s">
        <v>243</v>
      </c>
      <c r="D253" s="121"/>
      <c r="E253" s="150">
        <f t="shared" si="35"/>
        <v>0</v>
      </c>
      <c r="F253" s="121"/>
      <c r="G253" s="145">
        <f t="shared" si="42"/>
        <v>0</v>
      </c>
      <c r="H253" s="118">
        <f t="shared" si="43"/>
        <v>0</v>
      </c>
      <c r="I253" s="118">
        <f t="shared" si="44"/>
        <v>0</v>
      </c>
      <c r="J253" s="119" t="e">
        <f t="shared" si="45"/>
        <v>#VALUE!</v>
      </c>
      <c r="K253" s="175" t="str">
        <f t="shared" si="46"/>
        <v>XX</v>
      </c>
      <c r="L253" s="118" t="e">
        <f t="shared" si="47"/>
        <v>#VALUE!</v>
      </c>
      <c r="M253" s="229"/>
    </row>
    <row r="254" spans="1:13">
      <c r="A254" s="221" t="s">
        <v>479</v>
      </c>
      <c r="B254" s="118"/>
      <c r="C254" s="159"/>
      <c r="D254" s="121"/>
      <c r="E254" s="150">
        <f t="shared" si="35"/>
        <v>0</v>
      </c>
      <c r="F254" s="121"/>
      <c r="G254" s="145">
        <f t="shared" si="42"/>
        <v>0</v>
      </c>
      <c r="H254" s="118">
        <f t="shared" si="43"/>
        <v>0</v>
      </c>
      <c r="I254" s="118">
        <f t="shared" si="44"/>
        <v>0</v>
      </c>
      <c r="J254" s="119" t="e">
        <f t="shared" si="45"/>
        <v>#VALUE!</v>
      </c>
      <c r="K254" s="175" t="str">
        <f t="shared" si="46"/>
        <v>XX</v>
      </c>
      <c r="L254" s="118" t="e">
        <f t="shared" si="47"/>
        <v>#VALUE!</v>
      </c>
      <c r="M254" s="229"/>
    </row>
    <row r="255" spans="1:13">
      <c r="A255" s="222" t="s">
        <v>480</v>
      </c>
      <c r="B255" s="118">
        <v>0.8</v>
      </c>
      <c r="C255" s="159" t="s">
        <v>243</v>
      </c>
      <c r="D255" s="121"/>
      <c r="E255" s="150">
        <f t="shared" si="35"/>
        <v>0</v>
      </c>
      <c r="F255" s="121"/>
      <c r="G255" s="145">
        <f t="shared" si="42"/>
        <v>0</v>
      </c>
      <c r="H255" s="118">
        <f t="shared" si="43"/>
        <v>0</v>
      </c>
      <c r="I255" s="118">
        <f t="shared" si="44"/>
        <v>0</v>
      </c>
      <c r="J255" s="119" t="e">
        <f t="shared" si="45"/>
        <v>#VALUE!</v>
      </c>
      <c r="K255" s="175" t="str">
        <f t="shared" si="46"/>
        <v>XX</v>
      </c>
      <c r="L255" s="118" t="e">
        <f t="shared" si="47"/>
        <v>#VALUE!</v>
      </c>
      <c r="M255" s="229"/>
    </row>
    <row r="256" spans="1:13" ht="15.75">
      <c r="A256" s="228"/>
      <c r="B256" s="230"/>
      <c r="C256" s="230"/>
      <c r="D256" s="231"/>
      <c r="E256" s="151"/>
      <c r="F256" s="152"/>
      <c r="G256" s="151"/>
      <c r="H256" s="303" t="s">
        <v>164</v>
      </c>
      <c r="I256" s="304"/>
      <c r="J256" s="304"/>
      <c r="K256" s="304"/>
      <c r="L256" s="305"/>
      <c r="M256" s="153" t="e">
        <f>SUM(M16:M255)</f>
        <v>#VALUE!</v>
      </c>
    </row>
    <row r="257" spans="6:13">
      <c r="M257" s="128"/>
    </row>
    <row r="258" spans="6:13">
      <c r="M258" s="128"/>
    </row>
    <row r="259" spans="6:13" ht="16.5">
      <c r="F259" s="130"/>
      <c r="G259" s="129"/>
      <c r="H259" s="129"/>
      <c r="I259" s="164"/>
      <c r="J259" s="165" t="s">
        <v>1184</v>
      </c>
      <c r="K259" s="166"/>
      <c r="L259" s="164"/>
      <c r="M259" s="128"/>
    </row>
    <row r="260" spans="6:13" ht="16.5">
      <c r="F260" s="130"/>
      <c r="G260" s="129"/>
      <c r="H260" s="129"/>
      <c r="I260" s="164"/>
      <c r="J260" s="162"/>
      <c r="K260" s="166"/>
      <c r="L260" s="164"/>
      <c r="M260" s="128"/>
    </row>
    <row r="261" spans="6:13" ht="16.5">
      <c r="F261" s="130"/>
      <c r="G261" s="129"/>
      <c r="H261" s="129"/>
      <c r="I261" s="164"/>
      <c r="J261" s="164"/>
      <c r="K261" s="166"/>
      <c r="L261" s="164"/>
      <c r="M261" s="128"/>
    </row>
    <row r="262" spans="6:13" ht="16.5">
      <c r="F262" s="130"/>
      <c r="G262" s="129"/>
      <c r="H262" s="129"/>
      <c r="I262" s="162"/>
      <c r="J262" s="162"/>
      <c r="K262" s="167"/>
      <c r="L262" s="162"/>
      <c r="M262" s="128"/>
    </row>
    <row r="263" spans="6:13" ht="16.5">
      <c r="F263" s="130"/>
      <c r="G263" s="129"/>
      <c r="H263" s="129"/>
      <c r="I263" s="162"/>
      <c r="J263" s="162"/>
      <c r="K263" s="167"/>
      <c r="L263" s="162"/>
      <c r="M263" s="128"/>
    </row>
    <row r="264" spans="6:13" ht="16.5">
      <c r="G264" s="129"/>
      <c r="I264" s="242" t="s">
        <v>1185</v>
      </c>
      <c r="J264" s="242"/>
      <c r="K264" s="242"/>
      <c r="L264" s="242"/>
      <c r="M264" s="128"/>
    </row>
    <row r="265" spans="6:13" ht="16.5">
      <c r="G265" s="129"/>
      <c r="I265" s="243" t="s">
        <v>1186</v>
      </c>
      <c r="J265" s="243"/>
      <c r="K265" s="243"/>
      <c r="L265" s="243"/>
      <c r="M265" s="128"/>
    </row>
    <row r="266" spans="6:13" ht="16.5">
      <c r="G266" s="129"/>
      <c r="I266" s="243" t="s">
        <v>1187</v>
      </c>
      <c r="J266" s="243"/>
      <c r="K266" s="243"/>
      <c r="L266" s="243"/>
      <c r="M266" s="128"/>
    </row>
    <row r="267" spans="6:13">
      <c r="M267" s="128"/>
    </row>
    <row r="268" spans="6:13">
      <c r="M268" s="128"/>
    </row>
    <row r="269" spans="6:13">
      <c r="M269" s="128"/>
    </row>
    <row r="270" spans="6:13">
      <c r="M270" s="128"/>
    </row>
    <row r="271" spans="6:13" ht="16.5">
      <c r="F271" s="129"/>
      <c r="G271" s="129"/>
      <c r="H271" s="129"/>
      <c r="I271" s="170"/>
      <c r="J271" s="170"/>
      <c r="K271" s="170"/>
      <c r="L271" s="170"/>
      <c r="M271" s="128"/>
    </row>
    <row r="272" spans="6:13" ht="16.5">
      <c r="H272" s="129"/>
      <c r="I272" s="129"/>
      <c r="J272" s="129"/>
      <c r="K272" s="129"/>
      <c r="L272" s="129"/>
      <c r="M272" s="129"/>
    </row>
    <row r="273" spans="8:13" ht="16.5">
      <c r="H273" s="129"/>
      <c r="I273" s="129"/>
      <c r="J273" s="129"/>
      <c r="K273" s="129"/>
      <c r="L273" s="129"/>
      <c r="M273" s="128"/>
    </row>
  </sheetData>
  <sheetProtection password="ECEA" sheet="1" objects="1" scenarios="1" formatCells="0"/>
  <mergeCells count="27">
    <mergeCell ref="A1:E5"/>
    <mergeCell ref="A9:M10"/>
    <mergeCell ref="A11:E11"/>
    <mergeCell ref="F11:M11"/>
    <mergeCell ref="A12:E12"/>
    <mergeCell ref="F12:I12"/>
    <mergeCell ref="L12:M12"/>
    <mergeCell ref="M13:M15"/>
    <mergeCell ref="D14:D15"/>
    <mergeCell ref="E14:E15"/>
    <mergeCell ref="F14:F15"/>
    <mergeCell ref="G14:G15"/>
    <mergeCell ref="J14:J15"/>
    <mergeCell ref="K14:K15"/>
    <mergeCell ref="D13:E13"/>
    <mergeCell ref="F13:G13"/>
    <mergeCell ref="H13:H15"/>
    <mergeCell ref="H256:L256"/>
    <mergeCell ref="I264:L264"/>
    <mergeCell ref="I265:L265"/>
    <mergeCell ref="I266:L266"/>
    <mergeCell ref="A13:A15"/>
    <mergeCell ref="B13:B15"/>
    <mergeCell ref="L13:L15"/>
    <mergeCell ref="C13:C15"/>
    <mergeCell ref="I13:I15"/>
    <mergeCell ref="J13:K13"/>
  </mergeCells>
  <phoneticPr fontId="18" type="noConversion"/>
  <printOptions horizontalCentered="1"/>
  <pageMargins left="0.82677165354330717" right="0.23622047244094491" top="0.39370078740157483" bottom="0.78740157480314965" header="0.51181102362204722" footer="0.27559055118110237"/>
  <pageSetup paperSize="9" scale="44" fitToHeight="0" orientation="landscape" r:id="rId1"/>
  <headerFooter alignWithMargins="0">
    <oddFooter>&amp;C&amp;8Inst. Fed. de Educ., Ciência e Tecnol. Sul-rio-grandense
Rua Gonçalves Chaves n° 3218 – CEP 96015-560 – Pelotas/RS – Tel.: (53) 3026.7242&amp;RPagina &amp;P de &amp;N</oddFooter>
  </headerFooter>
  <rowBreaks count="3" manualBreakCount="3">
    <brk id="69" max="16383" man="1"/>
    <brk id="144" max="16383" man="1"/>
    <brk id="19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indexed="56"/>
    <pageSetUpPr fitToPage="1"/>
  </sheetPr>
  <dimension ref="A1:AH64"/>
  <sheetViews>
    <sheetView showZeros="0" view="pageBreakPreview" zoomScale="60" zoomScaleNormal="70" workbookViewId="0">
      <pane xSplit="1" topLeftCell="B1" activePane="topRight" state="frozen"/>
      <selection pane="topRight" activeCell="J50" sqref="J50"/>
    </sheetView>
  </sheetViews>
  <sheetFormatPr defaultRowHeight="12.75"/>
  <cols>
    <col min="1" max="1" width="67.140625" style="5" bestFit="1" customWidth="1"/>
    <col min="2" max="2" width="21.28515625" style="5" bestFit="1" customWidth="1"/>
    <col min="3" max="3" width="10.85546875" style="64" bestFit="1" customWidth="1"/>
    <col min="4" max="4" width="21.7109375" style="5" bestFit="1" customWidth="1"/>
    <col min="5" max="5" width="10.85546875" style="64" bestFit="1" customWidth="1"/>
    <col min="6" max="6" width="21.5703125" style="5" customWidth="1"/>
    <col min="7" max="7" width="10.85546875" style="64" bestFit="1" customWidth="1"/>
    <col min="8" max="8" width="21.5703125" style="5" customWidth="1"/>
    <col min="9" max="9" width="11.140625" style="64" bestFit="1" customWidth="1"/>
    <col min="10" max="10" width="21.5703125" style="5" customWidth="1"/>
    <col min="11" max="11" width="11.140625" style="64" bestFit="1" customWidth="1"/>
    <col min="12" max="12" width="21.5703125" style="5" customWidth="1"/>
    <col min="13" max="13" width="10.85546875" style="64" bestFit="1" customWidth="1"/>
    <col min="14" max="14" width="21.5703125" style="5" customWidth="1"/>
    <col min="15" max="15" width="10.42578125" style="64" bestFit="1" customWidth="1"/>
    <col min="16" max="16" width="21.5703125" style="5" customWidth="1"/>
    <col min="17" max="17" width="10.42578125" style="64" bestFit="1" customWidth="1"/>
    <col min="18" max="18" width="21.5703125" style="5" customWidth="1"/>
    <col min="19" max="19" width="10.85546875" style="64" bestFit="1" customWidth="1"/>
    <col min="20" max="20" width="21.5703125" style="5" customWidth="1"/>
    <col min="21" max="21" width="11.140625" style="64" bestFit="1" customWidth="1"/>
    <col min="22" max="22" width="25" style="5" bestFit="1" customWidth="1"/>
    <col min="23" max="23" width="12.5703125" style="6" bestFit="1" customWidth="1"/>
    <col min="24" max="24" width="21.28515625" style="6" bestFit="1" customWidth="1"/>
    <col min="25" max="25" width="11.42578125" style="5" bestFit="1" customWidth="1"/>
    <col min="26" max="26" width="21.140625" style="5" bestFit="1" customWidth="1"/>
    <col min="27" max="27" width="9.7109375" style="6" bestFit="1" customWidth="1"/>
    <col min="28" max="28" width="22" style="5" bestFit="1" customWidth="1"/>
    <col min="29" max="29" width="9.140625" style="5"/>
    <col min="30" max="30" width="24.140625" style="5" bestFit="1" customWidth="1"/>
    <col min="31" max="31" width="14.140625" style="5" bestFit="1" customWidth="1"/>
    <col min="32" max="32" width="2.140625" style="5" customWidth="1"/>
    <col min="33" max="33" width="14.85546875" style="5" bestFit="1" customWidth="1"/>
    <col min="34" max="34" width="13.140625" style="5" bestFit="1" customWidth="1"/>
    <col min="35" max="16384" width="9.140625" style="5"/>
  </cols>
  <sheetData>
    <row r="1" spans="1:33" s="20" customFormat="1">
      <c r="A1" s="257" t="s">
        <v>1182</v>
      </c>
      <c r="B1" s="257"/>
      <c r="C1" s="257"/>
      <c r="D1" s="257"/>
      <c r="E1" s="257"/>
      <c r="G1" s="60"/>
      <c r="I1" s="60"/>
      <c r="K1" s="60"/>
      <c r="M1" s="60"/>
      <c r="O1" s="60"/>
      <c r="Q1" s="60"/>
      <c r="S1" s="60"/>
      <c r="U1" s="60"/>
      <c r="W1" s="21"/>
      <c r="X1" s="21"/>
      <c r="AA1" s="21"/>
    </row>
    <row r="2" spans="1:33" s="20" customFormat="1">
      <c r="A2" s="257"/>
      <c r="B2" s="257"/>
      <c r="C2" s="257"/>
      <c r="D2" s="257"/>
      <c r="E2" s="257"/>
      <c r="G2" s="60"/>
      <c r="I2" s="60"/>
      <c r="K2" s="60"/>
      <c r="M2" s="60"/>
      <c r="O2" s="60"/>
      <c r="Q2" s="60"/>
      <c r="S2" s="60"/>
      <c r="U2" s="60"/>
      <c r="W2" s="21"/>
      <c r="X2" s="21"/>
      <c r="AA2" s="21"/>
    </row>
    <row r="3" spans="1:33" s="20" customFormat="1">
      <c r="A3" s="257"/>
      <c r="B3" s="257"/>
      <c r="C3" s="257"/>
      <c r="D3" s="257"/>
      <c r="E3" s="257"/>
      <c r="G3" s="60"/>
      <c r="I3" s="60"/>
      <c r="K3" s="60"/>
      <c r="M3" s="60"/>
      <c r="O3" s="60"/>
      <c r="Q3" s="60"/>
      <c r="S3" s="60"/>
      <c r="U3" s="60"/>
      <c r="W3" s="21"/>
      <c r="X3" s="21"/>
      <c r="AA3" s="21"/>
    </row>
    <row r="4" spans="1:33" s="20" customFormat="1">
      <c r="A4" s="257"/>
      <c r="B4" s="257"/>
      <c r="C4" s="257"/>
      <c r="D4" s="257"/>
      <c r="E4" s="257"/>
      <c r="G4" s="60"/>
      <c r="I4" s="60"/>
      <c r="K4" s="60"/>
      <c r="M4" s="60"/>
      <c r="O4" s="60"/>
      <c r="Q4" s="60"/>
      <c r="S4" s="60"/>
      <c r="U4" s="60"/>
      <c r="W4" s="22"/>
      <c r="X4" s="22"/>
      <c r="Y4" s="23"/>
      <c r="Z4" s="23"/>
      <c r="AA4" s="22"/>
      <c r="AB4" s="23"/>
    </row>
    <row r="5" spans="1:33" s="20" customFormat="1" ht="12.75" customHeight="1">
      <c r="A5" s="257"/>
      <c r="B5" s="257"/>
      <c r="C5" s="257"/>
      <c r="D5" s="257"/>
      <c r="E5" s="257"/>
      <c r="G5" s="60"/>
      <c r="I5" s="60"/>
      <c r="K5" s="60"/>
      <c r="M5" s="60"/>
      <c r="O5" s="60"/>
      <c r="Q5" s="60"/>
      <c r="S5" s="60"/>
      <c r="U5" s="60"/>
      <c r="V5" s="24"/>
      <c r="W5" s="24"/>
      <c r="X5" s="24"/>
      <c r="Y5" s="24"/>
      <c r="Z5" s="24"/>
      <c r="AA5" s="24"/>
      <c r="AB5" s="24"/>
    </row>
    <row r="6" spans="1:33" s="27" customFormat="1">
      <c r="A6" s="160" t="s">
        <v>1183</v>
      </c>
      <c r="B6" s="161"/>
      <c r="C6" s="161"/>
      <c r="D6" s="162"/>
      <c r="E6" s="162"/>
      <c r="F6" s="25"/>
      <c r="G6" s="61"/>
      <c r="H6" s="25"/>
      <c r="I6" s="61"/>
      <c r="J6" s="25"/>
      <c r="K6" s="61"/>
      <c r="L6" s="25"/>
      <c r="M6" s="61"/>
      <c r="N6" s="25"/>
      <c r="O6" s="61"/>
      <c r="P6" s="25"/>
      <c r="Q6" s="61"/>
      <c r="R6" s="25"/>
      <c r="S6" s="61"/>
      <c r="T6" s="25"/>
      <c r="U6" s="61"/>
      <c r="V6" s="26"/>
      <c r="W6" s="26"/>
      <c r="X6" s="26"/>
      <c r="Y6" s="26"/>
      <c r="Z6" s="26"/>
      <c r="AA6" s="26"/>
      <c r="AB6" s="26"/>
      <c r="AF6" s="28"/>
      <c r="AG6" s="28"/>
    </row>
    <row r="7" spans="1:33" s="27" customFormat="1">
      <c r="A7" s="160" t="s">
        <v>1183</v>
      </c>
      <c r="B7" s="161"/>
      <c r="C7" s="161"/>
      <c r="D7" s="162"/>
      <c r="E7" s="162"/>
      <c r="G7" s="62"/>
      <c r="I7" s="62"/>
      <c r="K7" s="62"/>
      <c r="M7" s="62"/>
      <c r="O7" s="62"/>
      <c r="Q7" s="62"/>
      <c r="S7" s="62"/>
      <c r="U7" s="62"/>
      <c r="V7" s="26"/>
      <c r="W7" s="26"/>
      <c r="X7" s="26"/>
      <c r="Y7" s="26"/>
      <c r="Z7" s="26"/>
      <c r="AA7" s="26"/>
      <c r="AB7" s="26"/>
      <c r="AF7" s="28"/>
      <c r="AG7" s="28"/>
    </row>
    <row r="8" spans="1:33" s="27" customFormat="1">
      <c r="A8" s="160" t="s">
        <v>1183</v>
      </c>
      <c r="B8" s="161"/>
      <c r="C8" s="161"/>
      <c r="D8" s="162"/>
      <c r="E8" s="162"/>
      <c r="G8" s="62"/>
      <c r="I8" s="62"/>
      <c r="K8" s="62"/>
      <c r="M8" s="62"/>
      <c r="O8" s="62"/>
      <c r="Q8" s="62"/>
      <c r="S8" s="62"/>
      <c r="U8" s="62"/>
      <c r="V8" s="26"/>
      <c r="W8" s="26"/>
      <c r="X8" s="26"/>
      <c r="Y8" s="26"/>
      <c r="Z8" s="26"/>
      <c r="AA8" s="26"/>
      <c r="AB8" s="26"/>
      <c r="AF8" s="28"/>
      <c r="AG8" s="28"/>
    </row>
    <row r="9" spans="1:33" s="25" customFormat="1">
      <c r="C9" s="61"/>
      <c r="E9" s="61"/>
      <c r="G9" s="61"/>
      <c r="I9" s="61"/>
      <c r="K9" s="61"/>
      <c r="M9" s="61"/>
      <c r="O9" s="61"/>
      <c r="Q9" s="61"/>
      <c r="S9" s="61"/>
      <c r="U9" s="61"/>
      <c r="W9" s="29"/>
      <c r="X9" s="24"/>
      <c r="Y9" s="24"/>
      <c r="Z9" s="24"/>
      <c r="AA9" s="24"/>
      <c r="AB9" s="24"/>
      <c r="AF9" s="30"/>
      <c r="AG9" s="30"/>
    </row>
    <row r="10" spans="1:33" s="25" customFormat="1" ht="5.25" customHeight="1">
      <c r="C10" s="61"/>
      <c r="E10" s="61"/>
      <c r="G10" s="61"/>
      <c r="I10" s="61"/>
      <c r="K10" s="61"/>
      <c r="M10" s="61"/>
      <c r="O10" s="61"/>
      <c r="Q10" s="61"/>
      <c r="S10" s="61"/>
      <c r="U10" s="61"/>
      <c r="W10" s="29"/>
      <c r="X10" s="24"/>
      <c r="Y10" s="24"/>
      <c r="Z10" s="24"/>
      <c r="AA10" s="24"/>
      <c r="AB10" s="24"/>
      <c r="AF10" s="30"/>
      <c r="AG10" s="30"/>
    </row>
    <row r="11" spans="1:33" s="31" customFormat="1" ht="15.75">
      <c r="A11" s="311" t="s">
        <v>1099</v>
      </c>
      <c r="B11" s="312"/>
      <c r="C11" s="313"/>
      <c r="D11" s="311" t="s">
        <v>1059</v>
      </c>
      <c r="E11" s="312"/>
      <c r="F11" s="312"/>
      <c r="G11" s="312"/>
      <c r="H11" s="312"/>
      <c r="I11" s="312"/>
      <c r="J11" s="312"/>
      <c r="K11" s="312"/>
      <c r="L11" s="312"/>
      <c r="M11" s="312"/>
      <c r="N11" s="312"/>
      <c r="O11" s="312"/>
      <c r="P11" s="312"/>
      <c r="Q11" s="312"/>
      <c r="R11" s="312"/>
      <c r="S11" s="312"/>
      <c r="T11" s="312"/>
      <c r="U11" s="312"/>
      <c r="V11" s="312"/>
      <c r="W11" s="313"/>
      <c r="X11" s="39"/>
      <c r="Y11" s="39"/>
      <c r="Z11" s="39"/>
      <c r="AA11" s="39"/>
      <c r="AB11" s="39"/>
      <c r="AC11" s="39"/>
    </row>
    <row r="12" spans="1:33" s="31" customFormat="1" ht="15.75">
      <c r="A12" s="264" t="s">
        <v>171</v>
      </c>
      <c r="B12" s="265"/>
      <c r="C12" s="266"/>
      <c r="D12" s="311" t="s">
        <v>1060</v>
      </c>
      <c r="E12" s="312"/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3"/>
      <c r="X12" s="39"/>
      <c r="Y12" s="39"/>
      <c r="Z12" s="40"/>
      <c r="AA12" s="41"/>
      <c r="AB12" s="42"/>
      <c r="AC12" s="43"/>
    </row>
    <row r="13" spans="1:33" s="20" customFormat="1" ht="8.25" customHeight="1">
      <c r="C13" s="60"/>
      <c r="D13" s="23"/>
      <c r="E13" s="65"/>
      <c r="F13" s="23"/>
      <c r="G13" s="65"/>
      <c r="H13" s="23"/>
      <c r="I13" s="65"/>
      <c r="J13" s="23"/>
      <c r="K13" s="65"/>
      <c r="L13" s="23"/>
      <c r="M13" s="65"/>
      <c r="N13" s="23"/>
      <c r="O13" s="65"/>
      <c r="P13" s="23"/>
      <c r="Q13" s="65"/>
      <c r="R13" s="23"/>
      <c r="S13" s="65"/>
      <c r="T13" s="23"/>
      <c r="U13" s="65"/>
      <c r="V13" s="23"/>
      <c r="W13" s="49"/>
      <c r="X13" s="21"/>
      <c r="AF13" s="21"/>
      <c r="AG13" s="21"/>
    </row>
    <row r="14" spans="1:33" s="20" customFormat="1">
      <c r="A14" s="307" t="s">
        <v>173</v>
      </c>
      <c r="B14" s="306" t="s">
        <v>181</v>
      </c>
      <c r="C14" s="306"/>
      <c r="D14" s="306" t="s">
        <v>182</v>
      </c>
      <c r="E14" s="306"/>
      <c r="F14" s="306" t="s">
        <v>202</v>
      </c>
      <c r="G14" s="306"/>
      <c r="H14" s="306" t="s">
        <v>203</v>
      </c>
      <c r="I14" s="306"/>
      <c r="J14" s="306" t="s">
        <v>204</v>
      </c>
      <c r="K14" s="306"/>
      <c r="L14" s="306" t="s">
        <v>205</v>
      </c>
      <c r="M14" s="306"/>
      <c r="N14" s="306" t="s">
        <v>148</v>
      </c>
      <c r="O14" s="306"/>
      <c r="P14" s="306" t="s">
        <v>149</v>
      </c>
      <c r="Q14" s="306"/>
      <c r="R14" s="306" t="s">
        <v>150</v>
      </c>
      <c r="S14" s="306"/>
      <c r="T14" s="306" t="s">
        <v>1062</v>
      </c>
      <c r="U14" s="306"/>
      <c r="V14" s="306" t="s">
        <v>174</v>
      </c>
      <c r="W14" s="306"/>
    </row>
    <row r="15" spans="1:33" s="20" customFormat="1">
      <c r="A15" s="308"/>
      <c r="B15" s="7" t="s">
        <v>175</v>
      </c>
      <c r="C15" s="63" t="s">
        <v>160</v>
      </c>
      <c r="D15" s="7" t="s">
        <v>175</v>
      </c>
      <c r="E15" s="63" t="s">
        <v>160</v>
      </c>
      <c r="F15" s="7" t="s">
        <v>175</v>
      </c>
      <c r="G15" s="63" t="s">
        <v>160</v>
      </c>
      <c r="H15" s="7" t="s">
        <v>175</v>
      </c>
      <c r="I15" s="63" t="s">
        <v>160</v>
      </c>
      <c r="J15" s="7" t="s">
        <v>175</v>
      </c>
      <c r="K15" s="63" t="s">
        <v>160</v>
      </c>
      <c r="L15" s="7" t="s">
        <v>175</v>
      </c>
      <c r="M15" s="63" t="s">
        <v>160</v>
      </c>
      <c r="N15" s="7" t="s">
        <v>175</v>
      </c>
      <c r="O15" s="63" t="s">
        <v>160</v>
      </c>
      <c r="P15" s="7" t="s">
        <v>175</v>
      </c>
      <c r="Q15" s="63" t="s">
        <v>160</v>
      </c>
      <c r="R15" s="7" t="s">
        <v>175</v>
      </c>
      <c r="S15" s="63" t="s">
        <v>160</v>
      </c>
      <c r="T15" s="76" t="s">
        <v>175</v>
      </c>
      <c r="U15" s="80" t="s">
        <v>160</v>
      </c>
      <c r="V15" s="7" t="s">
        <v>175</v>
      </c>
      <c r="W15" s="7" t="s">
        <v>160</v>
      </c>
    </row>
    <row r="16" spans="1:33" s="20" customFormat="1" ht="25.5" customHeight="1">
      <c r="A16" s="8" t="s">
        <v>206</v>
      </c>
      <c r="B16" s="9">
        <f t="shared" ref="B16:B39" si="0">C16*$V16</f>
        <v>0</v>
      </c>
      <c r="C16" s="51"/>
      <c r="D16" s="9">
        <f t="shared" ref="D16:D39" si="1">E16*$V16</f>
        <v>0</v>
      </c>
      <c r="E16" s="51"/>
      <c r="F16" s="9">
        <f t="shared" ref="F16:F39" si="2">G16*$V16</f>
        <v>0</v>
      </c>
      <c r="G16" s="51"/>
      <c r="H16" s="9">
        <f t="shared" ref="H16:H39" si="3">I16*$V16</f>
        <v>0</v>
      </c>
      <c r="I16" s="51"/>
      <c r="J16" s="9">
        <f t="shared" ref="J16:J39" si="4">K16*$V16</f>
        <v>0</v>
      </c>
      <c r="K16" s="51"/>
      <c r="L16" s="9">
        <f t="shared" ref="L16:L39" si="5">M16*$V16</f>
        <v>0</v>
      </c>
      <c r="M16" s="51"/>
      <c r="N16" s="9">
        <f t="shared" ref="N16:N39" si="6">O16*$V16</f>
        <v>0</v>
      </c>
      <c r="O16" s="51"/>
      <c r="P16" s="9">
        <f t="shared" ref="P16:P39" si="7">Q16*$V16</f>
        <v>0</v>
      </c>
      <c r="Q16" s="51"/>
      <c r="R16" s="9">
        <f t="shared" ref="R16:T39" si="8">S16*$V16</f>
        <v>0</v>
      </c>
      <c r="S16" s="51"/>
      <c r="T16" s="9">
        <f t="shared" si="8"/>
        <v>0</v>
      </c>
      <c r="U16" s="51"/>
      <c r="V16" s="50"/>
      <c r="W16" s="10">
        <f>C16+E16+G16+I16+K16+M16+O16+Q16+S16+U16</f>
        <v>0</v>
      </c>
    </row>
    <row r="17" spans="1:34" s="20" customFormat="1" ht="25.5" customHeight="1">
      <c r="A17" s="8" t="s">
        <v>186</v>
      </c>
      <c r="B17" s="9" t="e">
        <f t="shared" si="0"/>
        <v>#VALUE!</v>
      </c>
      <c r="C17" s="51">
        <v>0.21</v>
      </c>
      <c r="D17" s="9" t="e">
        <f t="shared" si="1"/>
        <v>#VALUE!</v>
      </c>
      <c r="E17" s="51">
        <v>0.08</v>
      </c>
      <c r="F17" s="9" t="e">
        <f t="shared" si="2"/>
        <v>#VALUE!</v>
      </c>
      <c r="G17" s="51">
        <v>0.08</v>
      </c>
      <c r="H17" s="9" t="e">
        <f t="shared" si="3"/>
        <v>#VALUE!</v>
      </c>
      <c r="I17" s="51">
        <v>0.09</v>
      </c>
      <c r="J17" s="9" t="e">
        <f t="shared" si="4"/>
        <v>#VALUE!</v>
      </c>
      <c r="K17" s="51">
        <v>0.09</v>
      </c>
      <c r="L17" s="9" t="e">
        <f t="shared" si="5"/>
        <v>#VALUE!</v>
      </c>
      <c r="M17" s="51">
        <v>0.09</v>
      </c>
      <c r="N17" s="9" t="e">
        <f t="shared" si="6"/>
        <v>#VALUE!</v>
      </c>
      <c r="O17" s="51">
        <v>0.09</v>
      </c>
      <c r="P17" s="9" t="e">
        <f t="shared" si="7"/>
        <v>#VALUE!</v>
      </c>
      <c r="Q17" s="51">
        <v>0.09</v>
      </c>
      <c r="R17" s="9" t="e">
        <f t="shared" si="8"/>
        <v>#VALUE!</v>
      </c>
      <c r="S17" s="51">
        <v>0.09</v>
      </c>
      <c r="T17" s="9" t="e">
        <f t="shared" si="8"/>
        <v>#VALUE!</v>
      </c>
      <c r="U17" s="51">
        <v>0.09</v>
      </c>
      <c r="V17" s="50" t="e">
        <f>'Orçamento Guarita'!M16</f>
        <v>#VALUE!</v>
      </c>
      <c r="W17" s="10">
        <f>C17+E17+G17+I17+K17+M17+O17+Q17+S17+U17</f>
        <v>0.99999999999999978</v>
      </c>
      <c r="AG17" s="32" t="e">
        <f>B17+D17</f>
        <v>#VALUE!</v>
      </c>
      <c r="AH17" s="32" t="e">
        <f>V17-AG17</f>
        <v>#VALUE!</v>
      </c>
    </row>
    <row r="18" spans="1:34" s="20" customFormat="1" ht="25.5" customHeight="1">
      <c r="A18" s="8" t="s">
        <v>207</v>
      </c>
      <c r="B18" s="9" t="e">
        <f t="shared" si="0"/>
        <v>#VALUE!</v>
      </c>
      <c r="C18" s="51">
        <v>0.5</v>
      </c>
      <c r="D18" s="9" t="e">
        <f t="shared" si="1"/>
        <v>#VALUE!</v>
      </c>
      <c r="E18" s="51">
        <v>0.5</v>
      </c>
      <c r="F18" s="9" t="e">
        <f t="shared" si="2"/>
        <v>#VALUE!</v>
      </c>
      <c r="G18" s="51"/>
      <c r="H18" s="9" t="e">
        <f t="shared" si="3"/>
        <v>#VALUE!</v>
      </c>
      <c r="I18" s="51"/>
      <c r="J18" s="9" t="e">
        <f t="shared" si="4"/>
        <v>#VALUE!</v>
      </c>
      <c r="K18" s="51"/>
      <c r="L18" s="9" t="e">
        <f t="shared" si="5"/>
        <v>#VALUE!</v>
      </c>
      <c r="M18" s="51"/>
      <c r="N18" s="9" t="e">
        <f t="shared" si="6"/>
        <v>#VALUE!</v>
      </c>
      <c r="O18" s="51"/>
      <c r="P18" s="9" t="e">
        <f t="shared" si="7"/>
        <v>#VALUE!</v>
      </c>
      <c r="Q18" s="51"/>
      <c r="R18" s="9" t="e">
        <f t="shared" si="8"/>
        <v>#VALUE!</v>
      </c>
      <c r="S18" s="51"/>
      <c r="T18" s="9" t="e">
        <f t="shared" si="8"/>
        <v>#VALUE!</v>
      </c>
      <c r="U18" s="51"/>
      <c r="V18" s="50" t="e">
        <f>'Orçamento Guarita'!M21</f>
        <v>#VALUE!</v>
      </c>
      <c r="W18" s="10">
        <f t="shared" ref="W18:W40" si="9">C18+E18+G18+I18+K18+M18+O18+Q18+S18+U18</f>
        <v>1</v>
      </c>
      <c r="AG18" s="32"/>
      <c r="AH18" s="32"/>
    </row>
    <row r="19" spans="1:34" s="20" customFormat="1" ht="25.5" customHeight="1">
      <c r="A19" s="8" t="s">
        <v>208</v>
      </c>
      <c r="B19" s="9" t="e">
        <f t="shared" si="0"/>
        <v>#VALUE!</v>
      </c>
      <c r="C19" s="51"/>
      <c r="D19" s="9" t="e">
        <f t="shared" si="1"/>
        <v>#VALUE!</v>
      </c>
      <c r="E19" s="51">
        <v>0.7</v>
      </c>
      <c r="F19" s="9" t="e">
        <f t="shared" si="2"/>
        <v>#VALUE!</v>
      </c>
      <c r="G19" s="51">
        <v>0.3</v>
      </c>
      <c r="H19" s="9" t="e">
        <f t="shared" si="3"/>
        <v>#VALUE!</v>
      </c>
      <c r="I19" s="51"/>
      <c r="J19" s="9" t="e">
        <f t="shared" si="4"/>
        <v>#VALUE!</v>
      </c>
      <c r="K19" s="51"/>
      <c r="L19" s="9" t="e">
        <f t="shared" si="5"/>
        <v>#VALUE!</v>
      </c>
      <c r="M19" s="51"/>
      <c r="N19" s="9" t="e">
        <f t="shared" si="6"/>
        <v>#VALUE!</v>
      </c>
      <c r="O19" s="51"/>
      <c r="P19" s="9" t="e">
        <f t="shared" si="7"/>
        <v>#VALUE!</v>
      </c>
      <c r="Q19" s="51"/>
      <c r="R19" s="9" t="e">
        <f t="shared" si="8"/>
        <v>#VALUE!</v>
      </c>
      <c r="S19" s="51"/>
      <c r="T19" s="9" t="e">
        <f t="shared" si="8"/>
        <v>#VALUE!</v>
      </c>
      <c r="U19" s="51"/>
      <c r="V19" s="50" t="e">
        <f>'Orçamento Guarita'!M26</f>
        <v>#VALUE!</v>
      </c>
      <c r="W19" s="10">
        <f t="shared" si="9"/>
        <v>1</v>
      </c>
      <c r="AG19" s="32"/>
      <c r="AH19" s="32"/>
    </row>
    <row r="20" spans="1:34" s="20" customFormat="1" ht="25.5" customHeight="1">
      <c r="A20" s="8" t="s">
        <v>147</v>
      </c>
      <c r="B20" s="9" t="e">
        <f t="shared" si="0"/>
        <v>#VALUE!</v>
      </c>
      <c r="C20" s="52">
        <v>0.2</v>
      </c>
      <c r="D20" s="9" t="e">
        <f t="shared" si="1"/>
        <v>#VALUE!</v>
      </c>
      <c r="E20" s="51">
        <v>0.8</v>
      </c>
      <c r="F20" s="9" t="e">
        <f t="shared" si="2"/>
        <v>#VALUE!</v>
      </c>
      <c r="G20" s="51"/>
      <c r="H20" s="9" t="e">
        <f t="shared" si="3"/>
        <v>#VALUE!</v>
      </c>
      <c r="I20" s="51"/>
      <c r="J20" s="9" t="e">
        <f t="shared" si="4"/>
        <v>#VALUE!</v>
      </c>
      <c r="K20" s="51"/>
      <c r="L20" s="9" t="e">
        <f t="shared" si="5"/>
        <v>#VALUE!</v>
      </c>
      <c r="M20" s="51"/>
      <c r="N20" s="9" t="e">
        <f t="shared" si="6"/>
        <v>#VALUE!</v>
      </c>
      <c r="O20" s="51"/>
      <c r="P20" s="9" t="e">
        <f t="shared" si="7"/>
        <v>#VALUE!</v>
      </c>
      <c r="Q20" s="51"/>
      <c r="R20" s="9" t="e">
        <f t="shared" si="8"/>
        <v>#VALUE!</v>
      </c>
      <c r="S20" s="51"/>
      <c r="T20" s="9" t="e">
        <f t="shared" si="8"/>
        <v>#VALUE!</v>
      </c>
      <c r="U20" s="51"/>
      <c r="V20" s="50" t="e">
        <f>'Orçamento Guarita'!M42</f>
        <v>#VALUE!</v>
      </c>
      <c r="W20" s="10">
        <f t="shared" si="9"/>
        <v>1</v>
      </c>
      <c r="AG20" s="32"/>
      <c r="AH20" s="32"/>
    </row>
    <row r="21" spans="1:34" s="20" customFormat="1" ht="25.5" customHeight="1">
      <c r="A21" s="8" t="s">
        <v>209</v>
      </c>
      <c r="B21" s="9" t="e">
        <f t="shared" si="0"/>
        <v>#VALUE!</v>
      </c>
      <c r="C21" s="51"/>
      <c r="D21" s="9" t="e">
        <f t="shared" si="1"/>
        <v>#VALUE!</v>
      </c>
      <c r="E21" s="51"/>
      <c r="F21" s="9" t="e">
        <f t="shared" si="2"/>
        <v>#VALUE!</v>
      </c>
      <c r="G21" s="51">
        <v>0.2</v>
      </c>
      <c r="H21" s="9" t="e">
        <f t="shared" si="3"/>
        <v>#VALUE!</v>
      </c>
      <c r="I21" s="51">
        <v>0.3</v>
      </c>
      <c r="J21" s="9" t="e">
        <f t="shared" si="4"/>
        <v>#VALUE!</v>
      </c>
      <c r="K21" s="51">
        <v>0.5</v>
      </c>
      <c r="L21" s="9" t="e">
        <f t="shared" si="5"/>
        <v>#VALUE!</v>
      </c>
      <c r="M21" s="51"/>
      <c r="N21" s="9" t="e">
        <f t="shared" si="6"/>
        <v>#VALUE!</v>
      </c>
      <c r="O21" s="51"/>
      <c r="P21" s="9" t="e">
        <f t="shared" si="7"/>
        <v>#VALUE!</v>
      </c>
      <c r="Q21" s="51"/>
      <c r="R21" s="9" t="e">
        <f t="shared" si="8"/>
        <v>#VALUE!</v>
      </c>
      <c r="S21" s="51"/>
      <c r="T21" s="9" t="e">
        <f t="shared" si="8"/>
        <v>#VALUE!</v>
      </c>
      <c r="U21" s="51"/>
      <c r="V21" s="50" t="e">
        <f>'Orçamento Guarita'!M48</f>
        <v>#VALUE!</v>
      </c>
      <c r="W21" s="10">
        <f t="shared" si="9"/>
        <v>1</v>
      </c>
      <c r="AG21" s="32"/>
      <c r="AH21" s="32"/>
    </row>
    <row r="22" spans="1:34" s="20" customFormat="1" ht="25.5" customHeight="1">
      <c r="A22" s="8" t="s">
        <v>187</v>
      </c>
      <c r="B22" s="9" t="e">
        <f t="shared" si="0"/>
        <v>#VALUE!</v>
      </c>
      <c r="C22" s="51"/>
      <c r="D22" s="9" t="e">
        <f t="shared" si="1"/>
        <v>#VALUE!</v>
      </c>
      <c r="E22" s="51"/>
      <c r="F22" s="9" t="e">
        <f t="shared" si="2"/>
        <v>#VALUE!</v>
      </c>
      <c r="G22" s="51"/>
      <c r="H22" s="9" t="e">
        <f t="shared" si="3"/>
        <v>#VALUE!</v>
      </c>
      <c r="I22" s="51"/>
      <c r="J22" s="9" t="e">
        <f t="shared" si="4"/>
        <v>#VALUE!</v>
      </c>
      <c r="K22" s="51"/>
      <c r="L22" s="9" t="e">
        <f t="shared" si="5"/>
        <v>#VALUE!</v>
      </c>
      <c r="M22" s="51">
        <v>0.7</v>
      </c>
      <c r="N22" s="9" t="e">
        <f t="shared" si="6"/>
        <v>#VALUE!</v>
      </c>
      <c r="O22" s="51">
        <v>0.3</v>
      </c>
      <c r="P22" s="9" t="e">
        <f t="shared" si="7"/>
        <v>#VALUE!</v>
      </c>
      <c r="Q22" s="51"/>
      <c r="R22" s="9" t="e">
        <f t="shared" si="8"/>
        <v>#VALUE!</v>
      </c>
      <c r="S22" s="51"/>
      <c r="T22" s="9" t="e">
        <f t="shared" si="8"/>
        <v>#VALUE!</v>
      </c>
      <c r="U22" s="51"/>
      <c r="V22" s="50" t="e">
        <f>'Orçamento Guarita'!M82</f>
        <v>#VALUE!</v>
      </c>
      <c r="W22" s="10">
        <f t="shared" si="9"/>
        <v>1</v>
      </c>
      <c r="AG22" s="32" t="e">
        <f>B22+D22</f>
        <v>#VALUE!</v>
      </c>
      <c r="AH22" s="32" t="e">
        <f>V22-AG22</f>
        <v>#VALUE!</v>
      </c>
    </row>
    <row r="23" spans="1:34" s="20" customFormat="1" ht="25.5" customHeight="1">
      <c r="A23" s="8" t="s">
        <v>210</v>
      </c>
      <c r="B23" s="9" t="e">
        <f t="shared" si="0"/>
        <v>#VALUE!</v>
      </c>
      <c r="C23" s="51"/>
      <c r="D23" s="9" t="e">
        <f t="shared" si="1"/>
        <v>#VALUE!</v>
      </c>
      <c r="E23" s="51"/>
      <c r="F23" s="9" t="e">
        <f t="shared" si="2"/>
        <v>#VALUE!</v>
      </c>
      <c r="G23" s="51"/>
      <c r="H23" s="9" t="e">
        <f t="shared" si="3"/>
        <v>#VALUE!</v>
      </c>
      <c r="I23" s="51"/>
      <c r="J23" s="9" t="e">
        <f t="shared" si="4"/>
        <v>#VALUE!</v>
      </c>
      <c r="K23" s="51"/>
      <c r="L23" s="9" t="e">
        <f t="shared" si="5"/>
        <v>#VALUE!</v>
      </c>
      <c r="M23" s="51"/>
      <c r="N23" s="9" t="e">
        <f t="shared" si="6"/>
        <v>#VALUE!</v>
      </c>
      <c r="O23" s="51"/>
      <c r="P23" s="9" t="e">
        <f t="shared" si="7"/>
        <v>#VALUE!</v>
      </c>
      <c r="Q23" s="51">
        <v>0.4</v>
      </c>
      <c r="R23" s="9" t="e">
        <f t="shared" si="8"/>
        <v>#VALUE!</v>
      </c>
      <c r="S23" s="51">
        <v>0.3</v>
      </c>
      <c r="T23" s="9" t="e">
        <f t="shared" si="8"/>
        <v>#VALUE!</v>
      </c>
      <c r="U23" s="51">
        <v>0.3</v>
      </c>
      <c r="V23" s="50" t="e">
        <f>'Orçamento Guarita'!M86</f>
        <v>#VALUE!</v>
      </c>
      <c r="W23" s="10">
        <f t="shared" si="9"/>
        <v>1</v>
      </c>
      <c r="AG23" s="32"/>
      <c r="AH23" s="32"/>
    </row>
    <row r="24" spans="1:34" s="20" customFormat="1" ht="25.5" customHeight="1">
      <c r="A24" s="8" t="s">
        <v>211</v>
      </c>
      <c r="B24" s="9" t="e">
        <f t="shared" si="0"/>
        <v>#VALUE!</v>
      </c>
      <c r="C24" s="51"/>
      <c r="D24" s="9" t="e">
        <f t="shared" si="1"/>
        <v>#VALUE!</v>
      </c>
      <c r="E24" s="51"/>
      <c r="F24" s="9" t="e">
        <f t="shared" si="2"/>
        <v>#VALUE!</v>
      </c>
      <c r="G24" s="51"/>
      <c r="H24" s="9" t="e">
        <f t="shared" si="3"/>
        <v>#VALUE!</v>
      </c>
      <c r="I24" s="51"/>
      <c r="J24" s="9" t="e">
        <f t="shared" si="4"/>
        <v>#VALUE!</v>
      </c>
      <c r="K24" s="51"/>
      <c r="L24" s="9" t="e">
        <f t="shared" si="5"/>
        <v>#VALUE!</v>
      </c>
      <c r="M24" s="51"/>
      <c r="N24" s="9" t="e">
        <f t="shared" si="6"/>
        <v>#VALUE!</v>
      </c>
      <c r="O24" s="51"/>
      <c r="P24" s="9" t="e">
        <f t="shared" si="7"/>
        <v>#VALUE!</v>
      </c>
      <c r="Q24" s="51"/>
      <c r="R24" s="9" t="e">
        <f t="shared" si="8"/>
        <v>#VALUE!</v>
      </c>
      <c r="S24" s="51">
        <v>1</v>
      </c>
      <c r="T24" s="9" t="e">
        <f t="shared" si="8"/>
        <v>#VALUE!</v>
      </c>
      <c r="U24" s="51"/>
      <c r="V24" s="50" t="e">
        <f>'Orçamento Guarita'!M108</f>
        <v>#VALUE!</v>
      </c>
      <c r="W24" s="10">
        <f t="shared" si="9"/>
        <v>1</v>
      </c>
      <c r="AG24" s="32"/>
      <c r="AH24" s="32"/>
    </row>
    <row r="25" spans="1:34" s="20" customFormat="1" ht="25.5" customHeight="1">
      <c r="A25" s="8" t="s">
        <v>176</v>
      </c>
      <c r="B25" s="9" t="e">
        <f t="shared" si="0"/>
        <v>#VALUE!</v>
      </c>
      <c r="C25" s="51"/>
      <c r="D25" s="9" t="e">
        <f t="shared" si="1"/>
        <v>#VALUE!</v>
      </c>
      <c r="E25" s="51"/>
      <c r="F25" s="9" t="e">
        <f t="shared" si="2"/>
        <v>#VALUE!</v>
      </c>
      <c r="G25" s="51"/>
      <c r="H25" s="9" t="e">
        <f t="shared" si="3"/>
        <v>#VALUE!</v>
      </c>
      <c r="I25" s="51"/>
      <c r="J25" s="9" t="e">
        <f t="shared" si="4"/>
        <v>#VALUE!</v>
      </c>
      <c r="K25" s="51"/>
      <c r="L25" s="9" t="e">
        <f t="shared" si="5"/>
        <v>#VALUE!</v>
      </c>
      <c r="M25" s="51"/>
      <c r="N25" s="9" t="e">
        <f t="shared" si="6"/>
        <v>#VALUE!</v>
      </c>
      <c r="O25" s="51">
        <v>0.15</v>
      </c>
      <c r="P25" s="9" t="e">
        <f t="shared" si="7"/>
        <v>#VALUE!</v>
      </c>
      <c r="Q25" s="51">
        <v>0.5</v>
      </c>
      <c r="R25" s="9" t="e">
        <f t="shared" si="8"/>
        <v>#VALUE!</v>
      </c>
      <c r="S25" s="51">
        <v>0.35</v>
      </c>
      <c r="T25" s="9" t="e">
        <f t="shared" si="8"/>
        <v>#VALUE!</v>
      </c>
      <c r="U25" s="51"/>
      <c r="V25" s="50" t="e">
        <f>'Orçamento Guarita'!M111</f>
        <v>#VALUE!</v>
      </c>
      <c r="W25" s="10">
        <f t="shared" si="9"/>
        <v>1</v>
      </c>
      <c r="AG25" s="32" t="e">
        <f>B25+D25</f>
        <v>#VALUE!</v>
      </c>
      <c r="AH25" s="32" t="e">
        <f>V25-AG25</f>
        <v>#VALUE!</v>
      </c>
    </row>
    <row r="26" spans="1:34" s="20" customFormat="1" ht="25.5" customHeight="1">
      <c r="A26" s="8" t="s">
        <v>188</v>
      </c>
      <c r="B26" s="9" t="e">
        <f t="shared" si="0"/>
        <v>#VALUE!</v>
      </c>
      <c r="C26" s="51"/>
      <c r="D26" s="9" t="e">
        <f t="shared" si="1"/>
        <v>#VALUE!</v>
      </c>
      <c r="E26" s="51"/>
      <c r="F26" s="9" t="e">
        <f t="shared" si="2"/>
        <v>#VALUE!</v>
      </c>
      <c r="G26" s="51"/>
      <c r="H26" s="9" t="e">
        <f t="shared" si="3"/>
        <v>#VALUE!</v>
      </c>
      <c r="I26" s="51"/>
      <c r="J26" s="9" t="e">
        <f t="shared" si="4"/>
        <v>#VALUE!</v>
      </c>
      <c r="K26" s="51"/>
      <c r="L26" s="9" t="e">
        <f t="shared" si="5"/>
        <v>#VALUE!</v>
      </c>
      <c r="M26" s="51"/>
      <c r="N26" s="9" t="e">
        <f t="shared" si="6"/>
        <v>#VALUE!</v>
      </c>
      <c r="O26" s="51">
        <v>0.15</v>
      </c>
      <c r="P26" s="9" t="e">
        <f t="shared" si="7"/>
        <v>#VALUE!</v>
      </c>
      <c r="Q26" s="51"/>
      <c r="R26" s="9" t="e">
        <f t="shared" si="8"/>
        <v>#VALUE!</v>
      </c>
      <c r="S26" s="51">
        <v>0.85</v>
      </c>
      <c r="T26" s="9" t="e">
        <f t="shared" si="8"/>
        <v>#VALUE!</v>
      </c>
      <c r="U26" s="51"/>
      <c r="V26" s="50" t="e">
        <f>'Orçamento Guarita'!M141</f>
        <v>#VALUE!</v>
      </c>
      <c r="W26" s="10">
        <f t="shared" si="9"/>
        <v>1</v>
      </c>
      <c r="AG26" s="32" t="e">
        <f>B26+D26</f>
        <v>#VALUE!</v>
      </c>
      <c r="AH26" s="32" t="e">
        <f>V26-AG26</f>
        <v>#VALUE!</v>
      </c>
    </row>
    <row r="27" spans="1:34" s="20" customFormat="1" ht="25.5" customHeight="1">
      <c r="A27" s="8" t="s">
        <v>212</v>
      </c>
      <c r="B27" s="9" t="e">
        <f t="shared" si="0"/>
        <v>#VALUE!</v>
      </c>
      <c r="C27" s="51"/>
      <c r="D27" s="9" t="e">
        <f t="shared" si="1"/>
        <v>#VALUE!</v>
      </c>
      <c r="E27" s="51"/>
      <c r="F27" s="9" t="e">
        <f t="shared" si="2"/>
        <v>#VALUE!</v>
      </c>
      <c r="G27" s="51"/>
      <c r="H27" s="9" t="e">
        <f t="shared" si="3"/>
        <v>#VALUE!</v>
      </c>
      <c r="I27" s="51"/>
      <c r="J27" s="9" t="e">
        <f t="shared" si="4"/>
        <v>#VALUE!</v>
      </c>
      <c r="K27" s="51"/>
      <c r="L27" s="9" t="e">
        <f t="shared" si="5"/>
        <v>#VALUE!</v>
      </c>
      <c r="M27" s="51">
        <v>0.05</v>
      </c>
      <c r="N27" s="9" t="e">
        <f t="shared" si="6"/>
        <v>#VALUE!</v>
      </c>
      <c r="O27" s="51">
        <v>0.25</v>
      </c>
      <c r="P27" s="9" t="e">
        <f t="shared" si="7"/>
        <v>#VALUE!</v>
      </c>
      <c r="Q27" s="51"/>
      <c r="R27" s="9" t="e">
        <f t="shared" si="8"/>
        <v>#VALUE!</v>
      </c>
      <c r="S27" s="51">
        <v>0.65</v>
      </c>
      <c r="T27" s="9" t="e">
        <f t="shared" si="8"/>
        <v>#VALUE!</v>
      </c>
      <c r="U27" s="51">
        <v>0.05</v>
      </c>
      <c r="V27" s="50" t="e">
        <f>'Orçamento Guarita'!M152</f>
        <v>#VALUE!</v>
      </c>
      <c r="W27" s="10">
        <f t="shared" si="9"/>
        <v>1</v>
      </c>
      <c r="AG27" s="32"/>
      <c r="AH27" s="32"/>
    </row>
    <row r="28" spans="1:34" s="20" customFormat="1" ht="25.5" customHeight="1">
      <c r="A28" s="8" t="s">
        <v>213</v>
      </c>
      <c r="B28" s="9" t="e">
        <f t="shared" si="0"/>
        <v>#VALUE!</v>
      </c>
      <c r="C28" s="51"/>
      <c r="D28" s="9" t="e">
        <f t="shared" si="1"/>
        <v>#VALUE!</v>
      </c>
      <c r="E28" s="51"/>
      <c r="F28" s="9" t="e">
        <f t="shared" si="2"/>
        <v>#VALUE!</v>
      </c>
      <c r="G28" s="51"/>
      <c r="H28" s="9" t="e">
        <f t="shared" si="3"/>
        <v>#VALUE!</v>
      </c>
      <c r="I28" s="51"/>
      <c r="J28" s="9" t="e">
        <f t="shared" si="4"/>
        <v>#VALUE!</v>
      </c>
      <c r="K28" s="51"/>
      <c r="L28" s="9" t="e">
        <f t="shared" si="5"/>
        <v>#VALUE!</v>
      </c>
      <c r="M28" s="51">
        <v>0.5</v>
      </c>
      <c r="N28" s="9" t="e">
        <f t="shared" si="6"/>
        <v>#VALUE!</v>
      </c>
      <c r="O28" s="51">
        <v>0.5</v>
      </c>
      <c r="P28" s="9" t="e">
        <f t="shared" si="7"/>
        <v>#VALUE!</v>
      </c>
      <c r="Q28" s="51"/>
      <c r="R28" s="9" t="e">
        <f t="shared" si="8"/>
        <v>#VALUE!</v>
      </c>
      <c r="S28" s="51"/>
      <c r="T28" s="9" t="e">
        <f t="shared" si="8"/>
        <v>#VALUE!</v>
      </c>
      <c r="U28" s="51"/>
      <c r="V28" s="50" t="e">
        <f>'Orçamento Guarita'!M216</f>
        <v>#VALUE!</v>
      </c>
      <c r="W28" s="10">
        <f t="shared" si="9"/>
        <v>1</v>
      </c>
      <c r="AG28" s="32"/>
      <c r="AH28" s="32"/>
    </row>
    <row r="29" spans="1:34" s="20" customFormat="1" ht="25.5" customHeight="1">
      <c r="A29" s="8" t="s">
        <v>214</v>
      </c>
      <c r="B29" s="9" t="e">
        <f t="shared" si="0"/>
        <v>#VALUE!</v>
      </c>
      <c r="C29" s="51"/>
      <c r="D29" s="9" t="e">
        <f t="shared" si="1"/>
        <v>#VALUE!</v>
      </c>
      <c r="E29" s="51"/>
      <c r="F29" s="9" t="e">
        <f t="shared" si="2"/>
        <v>#VALUE!</v>
      </c>
      <c r="G29" s="51"/>
      <c r="H29" s="9" t="e">
        <f t="shared" si="3"/>
        <v>#VALUE!</v>
      </c>
      <c r="I29" s="51"/>
      <c r="J29" s="9" t="e">
        <f t="shared" si="4"/>
        <v>#VALUE!</v>
      </c>
      <c r="K29" s="51"/>
      <c r="L29" s="9" t="e">
        <f t="shared" si="5"/>
        <v>#VALUE!</v>
      </c>
      <c r="M29" s="51"/>
      <c r="N29" s="9" t="e">
        <f t="shared" si="6"/>
        <v>#VALUE!</v>
      </c>
      <c r="O29" s="51"/>
      <c r="P29" s="9" t="e">
        <f t="shared" si="7"/>
        <v>#VALUE!</v>
      </c>
      <c r="Q29" s="51"/>
      <c r="R29" s="9" t="e">
        <f t="shared" si="8"/>
        <v>#VALUE!</v>
      </c>
      <c r="S29" s="51"/>
      <c r="T29" s="9" t="e">
        <f t="shared" si="8"/>
        <v>#VALUE!</v>
      </c>
      <c r="U29" s="51">
        <v>1</v>
      </c>
      <c r="V29" s="50" t="e">
        <f>'Orçamento Guarita'!M223</f>
        <v>#VALUE!</v>
      </c>
      <c r="W29" s="10">
        <f t="shared" si="9"/>
        <v>1</v>
      </c>
      <c r="AG29" s="32"/>
      <c r="AH29" s="32"/>
    </row>
    <row r="30" spans="1:34" s="20" customFormat="1" ht="25.5" customHeight="1">
      <c r="A30" s="8" t="s">
        <v>215</v>
      </c>
      <c r="B30" s="9" t="e">
        <f t="shared" si="0"/>
        <v>#VALUE!</v>
      </c>
      <c r="C30" s="51"/>
      <c r="D30" s="9" t="e">
        <f t="shared" si="1"/>
        <v>#VALUE!</v>
      </c>
      <c r="E30" s="51"/>
      <c r="F30" s="9" t="e">
        <f t="shared" si="2"/>
        <v>#VALUE!</v>
      </c>
      <c r="G30" s="51"/>
      <c r="H30" s="9" t="e">
        <f t="shared" si="3"/>
        <v>#VALUE!</v>
      </c>
      <c r="I30" s="51"/>
      <c r="J30" s="9" t="e">
        <f t="shared" si="4"/>
        <v>#VALUE!</v>
      </c>
      <c r="K30" s="51"/>
      <c r="L30" s="9" t="e">
        <f t="shared" si="5"/>
        <v>#VALUE!</v>
      </c>
      <c r="M30" s="51"/>
      <c r="N30" s="9" t="e">
        <f t="shared" si="6"/>
        <v>#VALUE!</v>
      </c>
      <c r="O30" s="51">
        <v>0.5</v>
      </c>
      <c r="P30" s="9" t="e">
        <f t="shared" si="7"/>
        <v>#VALUE!</v>
      </c>
      <c r="Q30" s="51">
        <v>0.25</v>
      </c>
      <c r="R30" s="9" t="e">
        <f t="shared" si="8"/>
        <v>#VALUE!</v>
      </c>
      <c r="S30" s="51">
        <v>0.25</v>
      </c>
      <c r="T30" s="9" t="e">
        <f t="shared" si="8"/>
        <v>#VALUE!</v>
      </c>
      <c r="U30" s="51"/>
      <c r="V30" s="50" t="e">
        <f>'Orçamento Guarita'!M237</f>
        <v>#VALUE!</v>
      </c>
      <c r="W30" s="10">
        <f t="shared" si="9"/>
        <v>1</v>
      </c>
      <c r="AG30" s="32"/>
      <c r="AH30" s="32"/>
    </row>
    <row r="31" spans="1:34" s="20" customFormat="1" ht="25.5" customHeight="1">
      <c r="A31" s="8" t="s">
        <v>216</v>
      </c>
      <c r="B31" s="9" t="e">
        <f t="shared" si="0"/>
        <v>#VALUE!</v>
      </c>
      <c r="C31" s="51"/>
      <c r="D31" s="9" t="e">
        <f t="shared" si="1"/>
        <v>#VALUE!</v>
      </c>
      <c r="E31" s="51"/>
      <c r="F31" s="9" t="e">
        <f t="shared" si="2"/>
        <v>#VALUE!</v>
      </c>
      <c r="G31" s="51"/>
      <c r="H31" s="9" t="e">
        <f t="shared" si="3"/>
        <v>#VALUE!</v>
      </c>
      <c r="I31" s="51"/>
      <c r="J31" s="9" t="e">
        <f t="shared" si="4"/>
        <v>#VALUE!</v>
      </c>
      <c r="K31" s="51"/>
      <c r="L31" s="9" t="e">
        <f t="shared" si="5"/>
        <v>#VALUE!</v>
      </c>
      <c r="M31" s="51"/>
      <c r="N31" s="9" t="e">
        <f t="shared" si="6"/>
        <v>#VALUE!</v>
      </c>
      <c r="O31" s="51"/>
      <c r="P31" s="9" t="e">
        <f t="shared" si="7"/>
        <v>#VALUE!</v>
      </c>
      <c r="Q31" s="51"/>
      <c r="R31" s="9" t="e">
        <f t="shared" si="8"/>
        <v>#VALUE!</v>
      </c>
      <c r="S31" s="51">
        <v>0.5</v>
      </c>
      <c r="T31" s="9" t="e">
        <f t="shared" si="8"/>
        <v>#VALUE!</v>
      </c>
      <c r="U31" s="51">
        <v>0.5</v>
      </c>
      <c r="V31" s="50" t="e">
        <f>'Orçamento Guarita'!M248</f>
        <v>#VALUE!</v>
      </c>
      <c r="W31" s="10">
        <f t="shared" si="9"/>
        <v>1</v>
      </c>
      <c r="AG31" s="32"/>
      <c r="AH31" s="32"/>
    </row>
    <row r="32" spans="1:34" s="20" customFormat="1" ht="25.5" customHeight="1">
      <c r="A32" s="8" t="s">
        <v>177</v>
      </c>
      <c r="B32" s="9" t="e">
        <f t="shared" si="0"/>
        <v>#VALUE!</v>
      </c>
      <c r="C32" s="51"/>
      <c r="D32" s="9" t="e">
        <f t="shared" si="1"/>
        <v>#VALUE!</v>
      </c>
      <c r="E32" s="51"/>
      <c r="F32" s="9" t="e">
        <f t="shared" si="2"/>
        <v>#VALUE!</v>
      </c>
      <c r="G32" s="51"/>
      <c r="H32" s="9" t="e">
        <f t="shared" si="3"/>
        <v>#VALUE!</v>
      </c>
      <c r="I32" s="51"/>
      <c r="J32" s="9" t="e">
        <f t="shared" si="4"/>
        <v>#VALUE!</v>
      </c>
      <c r="K32" s="51"/>
      <c r="L32" s="9" t="e">
        <f t="shared" si="5"/>
        <v>#VALUE!</v>
      </c>
      <c r="M32" s="51"/>
      <c r="N32" s="9" t="e">
        <f t="shared" si="6"/>
        <v>#VALUE!</v>
      </c>
      <c r="O32" s="51"/>
      <c r="P32" s="9" t="e">
        <f t="shared" si="7"/>
        <v>#VALUE!</v>
      </c>
      <c r="Q32" s="51"/>
      <c r="R32" s="9" t="e">
        <f t="shared" si="8"/>
        <v>#VALUE!</v>
      </c>
      <c r="S32" s="51">
        <v>0.3</v>
      </c>
      <c r="T32" s="9" t="e">
        <f t="shared" si="8"/>
        <v>#VALUE!</v>
      </c>
      <c r="U32" s="51">
        <v>0.7</v>
      </c>
      <c r="V32" s="50" t="e">
        <f>'Orçamento Guarita'!M255</f>
        <v>#VALUE!</v>
      </c>
      <c r="W32" s="10">
        <f t="shared" si="9"/>
        <v>1</v>
      </c>
      <c r="AG32" s="32" t="e">
        <f>B32+D32</f>
        <v>#VALUE!</v>
      </c>
      <c r="AH32" s="32" t="e">
        <f>V32-AG32</f>
        <v>#VALUE!</v>
      </c>
    </row>
    <row r="33" spans="1:34" s="20" customFormat="1" ht="25.5" customHeight="1">
      <c r="A33" s="8" t="s">
        <v>178</v>
      </c>
      <c r="B33" s="9" t="e">
        <f t="shared" si="0"/>
        <v>#VALUE!</v>
      </c>
      <c r="C33" s="51"/>
      <c r="D33" s="9" t="e">
        <f t="shared" si="1"/>
        <v>#VALUE!</v>
      </c>
      <c r="E33" s="51"/>
      <c r="F33" s="9" t="e">
        <f t="shared" si="2"/>
        <v>#VALUE!</v>
      </c>
      <c r="G33" s="51"/>
      <c r="H33" s="9" t="e">
        <f t="shared" si="3"/>
        <v>#VALUE!</v>
      </c>
      <c r="I33" s="51"/>
      <c r="J33" s="9" t="e">
        <f t="shared" si="4"/>
        <v>#VALUE!</v>
      </c>
      <c r="K33" s="51"/>
      <c r="L33" s="9" t="e">
        <f t="shared" si="5"/>
        <v>#VALUE!</v>
      </c>
      <c r="M33" s="51"/>
      <c r="N33" s="9" t="e">
        <f t="shared" si="6"/>
        <v>#VALUE!</v>
      </c>
      <c r="O33" s="51"/>
      <c r="P33" s="9" t="e">
        <f t="shared" si="7"/>
        <v>#VALUE!</v>
      </c>
      <c r="Q33" s="51"/>
      <c r="R33" s="9" t="e">
        <f t="shared" si="8"/>
        <v>#VALUE!</v>
      </c>
      <c r="S33" s="51"/>
      <c r="T33" s="9" t="e">
        <f t="shared" si="8"/>
        <v>#VALUE!</v>
      </c>
      <c r="U33" s="51">
        <v>1</v>
      </c>
      <c r="V33" s="50" t="e">
        <f>'Orçamento Guarita'!M266</f>
        <v>#VALUE!</v>
      </c>
      <c r="W33" s="10">
        <f t="shared" si="9"/>
        <v>1</v>
      </c>
      <c r="AG33" s="32" t="e">
        <f>B33+D33</f>
        <v>#VALUE!</v>
      </c>
      <c r="AH33" s="32" t="e">
        <f>V33-AG33</f>
        <v>#VALUE!</v>
      </c>
    </row>
    <row r="34" spans="1:34" s="20" customFormat="1" ht="25.5" customHeight="1">
      <c r="A34" s="8" t="s">
        <v>217</v>
      </c>
      <c r="B34" s="9">
        <f t="shared" si="0"/>
        <v>0</v>
      </c>
      <c r="C34" s="51"/>
      <c r="D34" s="9">
        <f t="shared" si="1"/>
        <v>0</v>
      </c>
      <c r="E34" s="51"/>
      <c r="F34" s="9">
        <f t="shared" si="2"/>
        <v>0</v>
      </c>
      <c r="G34" s="51"/>
      <c r="H34" s="9">
        <f t="shared" si="3"/>
        <v>0</v>
      </c>
      <c r="I34" s="51"/>
      <c r="J34" s="9">
        <f t="shared" si="4"/>
        <v>0</v>
      </c>
      <c r="K34" s="51"/>
      <c r="L34" s="9">
        <f t="shared" si="5"/>
        <v>0</v>
      </c>
      <c r="M34" s="51"/>
      <c r="N34" s="9">
        <f t="shared" si="6"/>
        <v>0</v>
      </c>
      <c r="O34" s="51"/>
      <c r="P34" s="9">
        <f t="shared" si="7"/>
        <v>0</v>
      </c>
      <c r="Q34" s="51"/>
      <c r="R34" s="9">
        <f t="shared" si="8"/>
        <v>0</v>
      </c>
      <c r="S34" s="51"/>
      <c r="T34" s="9">
        <f t="shared" si="8"/>
        <v>0</v>
      </c>
      <c r="U34" s="51"/>
      <c r="V34" s="50"/>
      <c r="W34" s="10">
        <f t="shared" si="9"/>
        <v>0</v>
      </c>
      <c r="AG34" s="32"/>
      <c r="AH34" s="32"/>
    </row>
    <row r="35" spans="1:34" s="20" customFormat="1" ht="25.5" customHeight="1">
      <c r="A35" s="8" t="s">
        <v>218</v>
      </c>
      <c r="B35" s="9">
        <f t="shared" si="0"/>
        <v>0</v>
      </c>
      <c r="C35" s="51"/>
      <c r="D35" s="9">
        <f t="shared" si="1"/>
        <v>0</v>
      </c>
      <c r="E35" s="51"/>
      <c r="F35" s="9">
        <f t="shared" si="2"/>
        <v>0</v>
      </c>
      <c r="G35" s="51"/>
      <c r="H35" s="9">
        <f t="shared" si="3"/>
        <v>0</v>
      </c>
      <c r="I35" s="51"/>
      <c r="J35" s="9">
        <f t="shared" si="4"/>
        <v>0</v>
      </c>
      <c r="K35" s="51"/>
      <c r="L35" s="9">
        <f t="shared" si="5"/>
        <v>0</v>
      </c>
      <c r="M35" s="51"/>
      <c r="N35" s="9">
        <f t="shared" si="6"/>
        <v>0</v>
      </c>
      <c r="O35" s="51"/>
      <c r="P35" s="9">
        <f t="shared" si="7"/>
        <v>0</v>
      </c>
      <c r="Q35" s="51"/>
      <c r="R35" s="9">
        <f t="shared" si="8"/>
        <v>0</v>
      </c>
      <c r="S35" s="51"/>
      <c r="T35" s="9">
        <f t="shared" si="8"/>
        <v>0</v>
      </c>
      <c r="U35" s="51"/>
      <c r="V35" s="50"/>
      <c r="W35" s="10">
        <f t="shared" si="9"/>
        <v>0</v>
      </c>
      <c r="AG35" s="32"/>
      <c r="AH35" s="32"/>
    </row>
    <row r="36" spans="1:34" s="20" customFormat="1" ht="25.5" customHeight="1">
      <c r="A36" s="8" t="s">
        <v>189</v>
      </c>
      <c r="B36" s="9">
        <f t="shared" si="0"/>
        <v>0</v>
      </c>
      <c r="C36" s="51"/>
      <c r="D36" s="9">
        <f t="shared" si="1"/>
        <v>0</v>
      </c>
      <c r="E36" s="51"/>
      <c r="F36" s="9">
        <f t="shared" si="2"/>
        <v>0</v>
      </c>
      <c r="G36" s="51"/>
      <c r="H36" s="9">
        <f t="shared" si="3"/>
        <v>0</v>
      </c>
      <c r="I36" s="51"/>
      <c r="J36" s="9">
        <f t="shared" si="4"/>
        <v>0</v>
      </c>
      <c r="K36" s="51"/>
      <c r="L36" s="9">
        <f t="shared" si="5"/>
        <v>0</v>
      </c>
      <c r="M36" s="51"/>
      <c r="N36" s="9">
        <f t="shared" si="6"/>
        <v>0</v>
      </c>
      <c r="O36" s="51"/>
      <c r="P36" s="9">
        <f t="shared" si="7"/>
        <v>0</v>
      </c>
      <c r="Q36" s="51"/>
      <c r="R36" s="9">
        <f t="shared" si="8"/>
        <v>0</v>
      </c>
      <c r="S36" s="51"/>
      <c r="T36" s="9">
        <f t="shared" si="8"/>
        <v>0</v>
      </c>
      <c r="U36" s="51"/>
      <c r="V36" s="50"/>
      <c r="W36" s="10">
        <f t="shared" si="9"/>
        <v>0</v>
      </c>
      <c r="AG36" s="32">
        <f>B36+D36</f>
        <v>0</v>
      </c>
      <c r="AH36" s="32">
        <f>V36-AG36</f>
        <v>0</v>
      </c>
    </row>
    <row r="37" spans="1:34" s="20" customFormat="1" ht="25.5" customHeight="1">
      <c r="A37" s="8" t="s">
        <v>1057</v>
      </c>
      <c r="B37" s="9" t="e">
        <f t="shared" si="0"/>
        <v>#VALUE!</v>
      </c>
      <c r="C37" s="51"/>
      <c r="D37" s="9" t="e">
        <f t="shared" si="1"/>
        <v>#VALUE!</v>
      </c>
      <c r="E37" s="51"/>
      <c r="F37" s="9" t="e">
        <f t="shared" si="2"/>
        <v>#VALUE!</v>
      </c>
      <c r="G37" s="51"/>
      <c r="H37" s="9" t="e">
        <f t="shared" si="3"/>
        <v>#VALUE!</v>
      </c>
      <c r="I37" s="51"/>
      <c r="J37" s="9" t="e">
        <f t="shared" si="4"/>
        <v>#VALUE!</v>
      </c>
      <c r="K37" s="51"/>
      <c r="L37" s="9" t="e">
        <f t="shared" si="5"/>
        <v>#VALUE!</v>
      </c>
      <c r="M37" s="51"/>
      <c r="N37" s="9" t="e">
        <f t="shared" si="6"/>
        <v>#VALUE!</v>
      </c>
      <c r="O37" s="51"/>
      <c r="P37" s="9" t="e">
        <f t="shared" si="7"/>
        <v>#VALUE!</v>
      </c>
      <c r="Q37" s="51"/>
      <c r="R37" s="9" t="e">
        <f t="shared" si="8"/>
        <v>#VALUE!</v>
      </c>
      <c r="S37" s="51"/>
      <c r="T37" s="9" t="e">
        <f t="shared" si="8"/>
        <v>#VALUE!</v>
      </c>
      <c r="U37" s="51">
        <v>1</v>
      </c>
      <c r="V37" s="50" t="e">
        <f>'Orçamento Guarita'!M269</f>
        <v>#VALUE!</v>
      </c>
      <c r="W37" s="10">
        <f t="shared" si="9"/>
        <v>1</v>
      </c>
      <c r="AG37" s="32"/>
      <c r="AH37" s="32"/>
    </row>
    <row r="38" spans="1:34" s="20" customFormat="1" ht="25.5" customHeight="1">
      <c r="A38" s="8" t="s">
        <v>1058</v>
      </c>
      <c r="B38" s="9"/>
      <c r="C38" s="51"/>
      <c r="D38" s="9"/>
      <c r="E38" s="51"/>
      <c r="F38" s="9"/>
      <c r="G38" s="51"/>
      <c r="H38" s="9"/>
      <c r="I38" s="51"/>
      <c r="J38" s="9"/>
      <c r="K38" s="51"/>
      <c r="L38" s="9"/>
      <c r="M38" s="51"/>
      <c r="N38" s="9"/>
      <c r="O38" s="51"/>
      <c r="P38" s="9"/>
      <c r="Q38" s="51"/>
      <c r="R38" s="9"/>
      <c r="S38" s="51"/>
      <c r="T38" s="9">
        <f t="shared" si="8"/>
        <v>0</v>
      </c>
      <c r="U38" s="51"/>
      <c r="V38" s="50"/>
      <c r="W38" s="10">
        <f t="shared" si="9"/>
        <v>0</v>
      </c>
      <c r="AG38" s="32"/>
      <c r="AH38" s="32"/>
    </row>
    <row r="39" spans="1:34" s="20" customFormat="1" ht="25.5" customHeight="1">
      <c r="A39" s="8" t="s">
        <v>219</v>
      </c>
      <c r="B39" s="9" t="e">
        <f t="shared" si="0"/>
        <v>#VALUE!</v>
      </c>
      <c r="C39" s="51"/>
      <c r="D39" s="9" t="e">
        <f t="shared" si="1"/>
        <v>#VALUE!</v>
      </c>
      <c r="E39" s="51"/>
      <c r="F39" s="9" t="e">
        <f t="shared" si="2"/>
        <v>#VALUE!</v>
      </c>
      <c r="G39" s="51"/>
      <c r="H39" s="9" t="e">
        <f t="shared" si="3"/>
        <v>#VALUE!</v>
      </c>
      <c r="I39" s="51"/>
      <c r="J39" s="9" t="e">
        <f t="shared" si="4"/>
        <v>#VALUE!</v>
      </c>
      <c r="K39" s="51"/>
      <c r="L39" s="9" t="e">
        <f t="shared" si="5"/>
        <v>#VALUE!</v>
      </c>
      <c r="M39" s="51"/>
      <c r="N39" s="9" t="e">
        <f t="shared" si="6"/>
        <v>#VALUE!</v>
      </c>
      <c r="O39" s="51"/>
      <c r="P39" s="9" t="e">
        <f t="shared" si="7"/>
        <v>#VALUE!</v>
      </c>
      <c r="Q39" s="51"/>
      <c r="R39" s="9" t="e">
        <f t="shared" si="8"/>
        <v>#VALUE!</v>
      </c>
      <c r="S39" s="51">
        <v>1</v>
      </c>
      <c r="T39" s="9" t="e">
        <f t="shared" si="8"/>
        <v>#VALUE!</v>
      </c>
      <c r="U39" s="51"/>
      <c r="V39" s="50" t="e">
        <f>'Orçamento Guarita'!M273</f>
        <v>#VALUE!</v>
      </c>
      <c r="W39" s="10">
        <f t="shared" si="9"/>
        <v>1</v>
      </c>
      <c r="AG39" s="32" t="e">
        <f>B39+D39</f>
        <v>#VALUE!</v>
      </c>
      <c r="AH39" s="32" t="e">
        <f>V39-AG39</f>
        <v>#VALUE!</v>
      </c>
    </row>
    <row r="40" spans="1:34" s="20" customFormat="1" ht="25.5" customHeight="1">
      <c r="A40" s="11" t="s">
        <v>179</v>
      </c>
      <c r="B40" s="12" t="e">
        <f>SUM(B16:B39)</f>
        <v>#VALUE!</v>
      </c>
      <c r="C40" s="10" t="e">
        <f>B40/$V$40</f>
        <v>#VALUE!</v>
      </c>
      <c r="D40" s="12" t="e">
        <f>SUM(D16:D39)</f>
        <v>#VALUE!</v>
      </c>
      <c r="E40" s="10" t="e">
        <f>D40/$V$40</f>
        <v>#VALUE!</v>
      </c>
      <c r="F40" s="12" t="e">
        <f>SUM(F16:F39)</f>
        <v>#VALUE!</v>
      </c>
      <c r="G40" s="10" t="e">
        <f>F40/$V$40</f>
        <v>#VALUE!</v>
      </c>
      <c r="H40" s="12" t="e">
        <f>SUM(H16:H39)</f>
        <v>#VALUE!</v>
      </c>
      <c r="I40" s="10" t="e">
        <f>H40/$V$40</f>
        <v>#VALUE!</v>
      </c>
      <c r="J40" s="12" t="e">
        <f>SUM(J16:J39)</f>
        <v>#VALUE!</v>
      </c>
      <c r="K40" s="10" t="e">
        <f>J40/$V$40</f>
        <v>#VALUE!</v>
      </c>
      <c r="L40" s="12" t="e">
        <f>SUM(L16:L39)</f>
        <v>#VALUE!</v>
      </c>
      <c r="M40" s="10" t="e">
        <f>L40/$V$40</f>
        <v>#VALUE!</v>
      </c>
      <c r="N40" s="12" t="e">
        <f>SUM(N16:N39)</f>
        <v>#VALUE!</v>
      </c>
      <c r="O40" s="10" t="e">
        <f>N40/$V$40</f>
        <v>#VALUE!</v>
      </c>
      <c r="P40" s="12" t="e">
        <f>SUM(P16:P39)</f>
        <v>#VALUE!</v>
      </c>
      <c r="Q40" s="10" t="e">
        <f>P40/$V$40</f>
        <v>#VALUE!</v>
      </c>
      <c r="R40" s="12" t="e">
        <f>SUM(R16:R39)</f>
        <v>#VALUE!</v>
      </c>
      <c r="S40" s="10" t="e">
        <f>R40/$V$40</f>
        <v>#VALUE!</v>
      </c>
      <c r="T40" s="12" t="e">
        <f>SUM(T16:T39)</f>
        <v>#VALUE!</v>
      </c>
      <c r="U40" s="10" t="e">
        <f>T40/$V$40</f>
        <v>#VALUE!</v>
      </c>
      <c r="V40" s="50" t="e">
        <f>'Orçamento Guarita'!M286</f>
        <v>#VALUE!</v>
      </c>
      <c r="W40" s="10" t="e">
        <f t="shared" si="9"/>
        <v>#VALUE!</v>
      </c>
    </row>
    <row r="41" spans="1:34" s="20" customFormat="1" ht="25.5" customHeight="1">
      <c r="A41" s="11" t="s">
        <v>180</v>
      </c>
      <c r="B41" s="13" t="e">
        <f>B40</f>
        <v>#VALUE!</v>
      </c>
      <c r="C41" s="33" t="e">
        <f>C40</f>
        <v>#VALUE!</v>
      </c>
      <c r="D41" s="13" t="e">
        <f t="shared" ref="D41:P41" si="10">B41+D40</f>
        <v>#VALUE!</v>
      </c>
      <c r="E41" s="33" t="e">
        <f t="shared" si="10"/>
        <v>#VALUE!</v>
      </c>
      <c r="F41" s="13" t="e">
        <f t="shared" si="10"/>
        <v>#VALUE!</v>
      </c>
      <c r="G41" s="33" t="e">
        <f t="shared" si="10"/>
        <v>#VALUE!</v>
      </c>
      <c r="H41" s="13" t="e">
        <f t="shared" si="10"/>
        <v>#VALUE!</v>
      </c>
      <c r="I41" s="33" t="e">
        <f t="shared" si="10"/>
        <v>#VALUE!</v>
      </c>
      <c r="J41" s="13" t="e">
        <f t="shared" si="10"/>
        <v>#VALUE!</v>
      </c>
      <c r="K41" s="33" t="e">
        <f>I41+K40</f>
        <v>#VALUE!</v>
      </c>
      <c r="L41" s="13" t="e">
        <f t="shared" si="10"/>
        <v>#VALUE!</v>
      </c>
      <c r="M41" s="33" t="e">
        <f>K41+M40</f>
        <v>#VALUE!</v>
      </c>
      <c r="N41" s="13" t="e">
        <f t="shared" si="10"/>
        <v>#VALUE!</v>
      </c>
      <c r="O41" s="33" t="e">
        <f t="shared" si="10"/>
        <v>#VALUE!</v>
      </c>
      <c r="P41" s="13" t="e">
        <f t="shared" si="10"/>
        <v>#VALUE!</v>
      </c>
      <c r="Q41" s="33" t="e">
        <f>O41+Q40</f>
        <v>#VALUE!</v>
      </c>
      <c r="R41" s="13" t="e">
        <f>P41+R40</f>
        <v>#VALUE!</v>
      </c>
      <c r="S41" s="33" t="e">
        <f>Q41+S40</f>
        <v>#VALUE!</v>
      </c>
      <c r="T41" s="13" t="e">
        <f t="shared" ref="T41" si="11">R41+T40</f>
        <v>#VALUE!</v>
      </c>
      <c r="U41" s="33" t="e">
        <f t="shared" ref="U41" si="12">S41+U40</f>
        <v>#VALUE!</v>
      </c>
      <c r="V41" s="15" t="e">
        <f>SUM(V16:V39)</f>
        <v>#VALUE!</v>
      </c>
      <c r="W41" s="14"/>
      <c r="X41" s="57"/>
      <c r="Y41" s="57" t="e">
        <f>V40-V41</f>
        <v>#VALUE!</v>
      </c>
    </row>
    <row r="42" spans="1:34" s="20" customFormat="1" ht="10.5" customHeight="1">
      <c r="C42" s="60"/>
      <c r="E42" s="60"/>
      <c r="G42" s="60"/>
      <c r="I42" s="60"/>
      <c r="K42" s="60"/>
      <c r="M42" s="60"/>
      <c r="O42" s="60"/>
      <c r="Q42" s="60"/>
      <c r="S42" s="60"/>
      <c r="U42" s="60"/>
      <c r="W42" s="21"/>
      <c r="X42" s="21"/>
      <c r="AA42" s="21"/>
    </row>
    <row r="43" spans="1:34" s="20" customFormat="1" ht="10.5" customHeight="1">
      <c r="C43" s="60"/>
      <c r="E43" s="60"/>
      <c r="G43" s="60"/>
      <c r="I43" s="60"/>
      <c r="K43" s="60"/>
      <c r="M43" s="60"/>
      <c r="O43" s="60"/>
      <c r="Q43" s="60"/>
      <c r="S43" s="60"/>
      <c r="U43" s="60"/>
      <c r="W43" s="21"/>
      <c r="X43" s="21"/>
      <c r="AA43" s="21"/>
    </row>
    <row r="44" spans="1:34" s="20" customFormat="1" ht="10.5" customHeight="1">
      <c r="B44" s="34"/>
      <c r="C44" s="60"/>
      <c r="D44" s="34"/>
      <c r="E44" s="60"/>
      <c r="F44" s="34"/>
      <c r="G44" s="60"/>
      <c r="H44" s="34"/>
      <c r="I44" s="60"/>
      <c r="J44" s="34"/>
      <c r="K44" s="60"/>
      <c r="L44" s="34"/>
      <c r="M44" s="60"/>
      <c r="N44" s="34"/>
      <c r="O44" s="60"/>
      <c r="P44" s="34"/>
      <c r="Q44" s="60"/>
      <c r="R44" s="59"/>
      <c r="S44" s="60"/>
      <c r="T44" s="34"/>
      <c r="U44" s="60"/>
      <c r="V44" s="34"/>
      <c r="W44" s="48"/>
      <c r="X44" s="21"/>
      <c r="AA44" s="21"/>
    </row>
    <row r="45" spans="1:34" s="20" customFormat="1" ht="15" customHeight="1">
      <c r="C45" s="60"/>
      <c r="E45" s="60"/>
      <c r="G45" s="60"/>
      <c r="I45" s="60"/>
      <c r="K45" s="60"/>
      <c r="M45" s="60"/>
      <c r="O45" s="60"/>
      <c r="Q45" s="60"/>
      <c r="S45" s="60"/>
      <c r="T45" s="164"/>
      <c r="U45" s="165" t="s">
        <v>1184</v>
      </c>
      <c r="V45" s="166"/>
      <c r="W45" s="164"/>
      <c r="X45" s="21"/>
      <c r="AA45" s="21"/>
    </row>
    <row r="46" spans="1:34" s="20" customFormat="1" ht="15" customHeight="1">
      <c r="C46" s="60"/>
      <c r="E46" s="60"/>
      <c r="G46" s="60"/>
      <c r="I46" s="60"/>
      <c r="K46" s="60"/>
      <c r="M46" s="60"/>
      <c r="O46" s="60"/>
      <c r="Q46" s="60"/>
      <c r="S46" s="60"/>
      <c r="T46" s="164"/>
      <c r="U46" s="162"/>
      <c r="V46" s="166"/>
      <c r="W46" s="164"/>
      <c r="X46" s="21"/>
      <c r="AA46" s="21"/>
    </row>
    <row r="47" spans="1:34" s="20" customFormat="1" ht="15" customHeight="1">
      <c r="C47" s="60"/>
      <c r="E47" s="60"/>
      <c r="G47" s="60"/>
      <c r="I47" s="60"/>
      <c r="K47" s="60"/>
      <c r="M47" s="60"/>
      <c r="O47" s="60"/>
      <c r="Q47" s="60"/>
      <c r="S47" s="60"/>
      <c r="T47" s="164"/>
      <c r="U47" s="164"/>
      <c r="V47" s="166"/>
      <c r="W47" s="164"/>
      <c r="AA47" s="21"/>
    </row>
    <row r="48" spans="1:34" s="20" customFormat="1">
      <c r="C48" s="60"/>
      <c r="E48" s="60"/>
      <c r="G48" s="60"/>
      <c r="I48" s="60"/>
      <c r="K48" s="60"/>
      <c r="M48" s="60"/>
      <c r="O48" s="60"/>
      <c r="Q48" s="68"/>
      <c r="R48" s="35"/>
      <c r="S48" s="68"/>
      <c r="T48" s="162"/>
      <c r="U48" s="162"/>
      <c r="V48" s="167"/>
      <c r="W48" s="162"/>
      <c r="AA48" s="21"/>
    </row>
    <row r="49" spans="1:32" s="20" customFormat="1">
      <c r="C49" s="60"/>
      <c r="E49" s="66"/>
      <c r="F49" s="47"/>
      <c r="G49" s="66"/>
      <c r="H49" s="47"/>
      <c r="I49" s="66"/>
      <c r="J49" s="47"/>
      <c r="K49" s="66"/>
      <c r="L49" s="47"/>
      <c r="M49" s="66"/>
      <c r="N49" s="47"/>
      <c r="O49" s="66"/>
      <c r="P49" s="47"/>
      <c r="Q49" s="60"/>
      <c r="S49" s="60"/>
      <c r="T49" s="162"/>
      <c r="U49" s="162"/>
      <c r="V49" s="167"/>
      <c r="W49" s="162"/>
      <c r="AA49" s="21"/>
    </row>
    <row r="50" spans="1:32" s="20" customFormat="1" ht="16.5">
      <c r="C50" s="60"/>
      <c r="E50" s="67"/>
      <c r="F50" s="45"/>
      <c r="G50" s="67"/>
      <c r="H50" s="45"/>
      <c r="I50" s="67"/>
      <c r="J50" s="45"/>
      <c r="K50" s="67"/>
      <c r="L50" s="45"/>
      <c r="M50" s="67"/>
      <c r="N50" s="45"/>
      <c r="O50" s="67"/>
      <c r="P50" s="45"/>
      <c r="Q50" s="67"/>
      <c r="R50" s="37"/>
      <c r="S50" s="67"/>
      <c r="T50" s="242" t="s">
        <v>1185</v>
      </c>
      <c r="U50" s="242"/>
      <c r="V50" s="242"/>
      <c r="W50" s="242"/>
    </row>
    <row r="51" spans="1:32" s="20" customFormat="1" ht="16.5">
      <c r="A51" s="24"/>
      <c r="B51" s="24"/>
      <c r="C51" s="60"/>
      <c r="E51" s="67"/>
      <c r="F51" s="45"/>
      <c r="G51" s="67"/>
      <c r="H51" s="45"/>
      <c r="I51" s="67"/>
      <c r="J51" s="45"/>
      <c r="K51" s="67"/>
      <c r="L51" s="45"/>
      <c r="M51" s="67"/>
      <c r="N51" s="45"/>
      <c r="O51" s="67"/>
      <c r="P51" s="45"/>
      <c r="Q51" s="67"/>
      <c r="R51" s="45"/>
      <c r="S51" s="67"/>
      <c r="T51" s="243" t="s">
        <v>1186</v>
      </c>
      <c r="U51" s="243"/>
      <c r="V51" s="243"/>
      <c r="W51" s="243"/>
      <c r="AC51" s="35"/>
    </row>
    <row r="52" spans="1:32" s="20" customFormat="1" ht="16.5">
      <c r="A52" s="24"/>
      <c r="B52" s="24"/>
      <c r="C52" s="60"/>
      <c r="E52" s="60"/>
      <c r="G52" s="60"/>
      <c r="I52" s="60"/>
      <c r="K52" s="60"/>
      <c r="M52" s="60"/>
      <c r="O52" s="60"/>
      <c r="Q52" s="60"/>
      <c r="S52" s="60"/>
      <c r="T52" s="243" t="s">
        <v>1187</v>
      </c>
      <c r="U52" s="243"/>
      <c r="V52" s="243"/>
      <c r="W52" s="243"/>
      <c r="AC52" s="21"/>
    </row>
    <row r="53" spans="1:32" s="20" customFormat="1" ht="15">
      <c r="A53" s="84"/>
      <c r="B53" s="84"/>
      <c r="C53" s="84"/>
      <c r="D53" s="84"/>
      <c r="E53" s="84"/>
      <c r="F53" s="21"/>
      <c r="G53" s="68"/>
      <c r="H53" s="21"/>
      <c r="I53" s="68"/>
      <c r="J53" s="21"/>
      <c r="K53" s="68"/>
      <c r="L53" s="21"/>
      <c r="M53" s="68"/>
      <c r="N53" s="21"/>
      <c r="O53" s="68"/>
      <c r="P53" s="21"/>
      <c r="Q53" s="68"/>
      <c r="R53" s="21"/>
      <c r="S53" s="68"/>
      <c r="T53" s="21"/>
      <c r="U53" s="68"/>
      <c r="V53" s="3"/>
      <c r="X53" s="45"/>
      <c r="Z53" s="36"/>
      <c r="AC53" s="21"/>
    </row>
    <row r="54" spans="1:32" s="20" customFormat="1" ht="15">
      <c r="A54" s="84"/>
      <c r="B54" s="84"/>
      <c r="C54" s="84"/>
      <c r="D54" s="84"/>
      <c r="E54" s="84"/>
      <c r="F54" s="21"/>
      <c r="G54" s="68"/>
      <c r="H54" s="21"/>
      <c r="I54" s="68"/>
      <c r="J54" s="21"/>
      <c r="K54" s="68"/>
      <c r="L54" s="21"/>
      <c r="M54" s="68"/>
      <c r="N54" s="21"/>
      <c r="O54" s="68"/>
      <c r="P54" s="21"/>
      <c r="Q54" s="68"/>
      <c r="R54" s="35"/>
      <c r="S54" s="68"/>
      <c r="T54" s="21"/>
      <c r="U54" s="68"/>
      <c r="V54" s="3"/>
      <c r="X54" s="45"/>
      <c r="Z54" s="36"/>
      <c r="AC54" s="21"/>
      <c r="AD54" s="21"/>
      <c r="AE54" s="37"/>
    </row>
    <row r="55" spans="1:32" s="20" customFormat="1" ht="15">
      <c r="A55" s="84"/>
      <c r="B55" s="84"/>
      <c r="C55" s="84"/>
      <c r="D55" s="84"/>
      <c r="E55" s="84"/>
      <c r="F55" s="21"/>
      <c r="G55" s="68"/>
      <c r="H55" s="21"/>
      <c r="I55" s="68"/>
      <c r="J55" s="21"/>
      <c r="K55" s="68"/>
      <c r="L55" s="21"/>
      <c r="M55" s="68"/>
      <c r="N55" s="21"/>
      <c r="O55" s="68"/>
      <c r="P55" s="21"/>
      <c r="Q55" s="68"/>
      <c r="R55" s="21"/>
      <c r="S55" s="68"/>
      <c r="T55" s="21"/>
      <c r="U55" s="68"/>
      <c r="V55" s="3"/>
      <c r="Z55" s="36"/>
      <c r="AC55" s="21"/>
      <c r="AD55" s="21"/>
      <c r="AE55" s="37"/>
    </row>
    <row r="56" spans="1:32" s="20" customFormat="1" ht="15">
      <c r="A56" s="84"/>
      <c r="B56" s="84"/>
      <c r="C56" s="84"/>
      <c r="D56" s="84"/>
      <c r="E56" s="84"/>
      <c r="F56" s="21"/>
      <c r="G56" s="68"/>
      <c r="H56" s="21"/>
      <c r="I56" s="68"/>
      <c r="J56" s="21"/>
      <c r="K56" s="68"/>
      <c r="L56" s="21"/>
      <c r="M56" s="68"/>
      <c r="N56" s="21"/>
      <c r="O56" s="68"/>
      <c r="P56" s="21"/>
      <c r="Q56" s="67"/>
      <c r="R56" s="37"/>
      <c r="S56" s="67"/>
      <c r="T56" s="21"/>
      <c r="U56" s="68"/>
      <c r="V56" s="46"/>
      <c r="AD56" s="36"/>
    </row>
    <row r="57" spans="1:32" s="20" customFormat="1" ht="15">
      <c r="C57" s="60"/>
      <c r="E57" s="60"/>
      <c r="G57" s="60"/>
      <c r="I57" s="60"/>
      <c r="K57" s="60"/>
      <c r="M57" s="60"/>
      <c r="O57" s="60"/>
      <c r="Q57" s="60"/>
      <c r="S57" s="60"/>
      <c r="U57" s="60"/>
      <c r="V57" s="3"/>
    </row>
    <row r="58" spans="1:32" s="20" customFormat="1">
      <c r="C58" s="60"/>
      <c r="E58" s="60"/>
      <c r="G58" s="60"/>
      <c r="I58" s="60"/>
      <c r="K58" s="60"/>
      <c r="M58" s="60"/>
      <c r="O58" s="60"/>
      <c r="Q58" s="60"/>
      <c r="S58" s="60"/>
      <c r="U58" s="60"/>
      <c r="V58" s="44"/>
      <c r="Z58" s="44"/>
      <c r="AA58" s="35"/>
      <c r="AC58" s="35"/>
    </row>
    <row r="59" spans="1:32" s="20" customFormat="1">
      <c r="C59" s="60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6"/>
      <c r="S59" s="69"/>
      <c r="T59" s="79"/>
      <c r="U59" s="79"/>
      <c r="V59" s="44"/>
      <c r="Z59" s="44"/>
      <c r="AA59" s="37"/>
      <c r="AC59" s="21"/>
      <c r="AD59" s="310"/>
      <c r="AE59" s="310"/>
      <c r="AF59" s="310"/>
    </row>
    <row r="60" spans="1:32" s="20" customFormat="1">
      <c r="C60" s="60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6"/>
      <c r="S60" s="69"/>
      <c r="T60" s="79"/>
      <c r="U60" s="79"/>
      <c r="V60" s="44"/>
      <c r="Z60" s="44"/>
      <c r="AA60" s="37"/>
      <c r="AB60" s="38"/>
      <c r="AC60" s="21"/>
      <c r="AD60" s="309"/>
      <c r="AE60" s="309"/>
      <c r="AF60" s="309"/>
    </row>
    <row r="61" spans="1:32" s="20" customFormat="1">
      <c r="C61" s="60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6"/>
      <c r="S61" s="69"/>
      <c r="T61" s="79"/>
      <c r="U61" s="79"/>
      <c r="V61" s="44"/>
      <c r="Z61" s="44"/>
      <c r="AD61" s="309"/>
      <c r="AE61" s="309"/>
      <c r="AF61" s="309"/>
    </row>
    <row r="62" spans="1:32"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6"/>
      <c r="S62" s="69"/>
      <c r="T62" s="79"/>
      <c r="U62" s="79"/>
    </row>
    <row r="63" spans="1:32"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6"/>
      <c r="S63" s="69"/>
      <c r="T63" s="79"/>
      <c r="U63" s="79"/>
    </row>
    <row r="64" spans="1:32"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6"/>
      <c r="S64" s="69"/>
      <c r="T64" s="79"/>
      <c r="U64" s="79"/>
    </row>
  </sheetData>
  <sheetProtection password="ECEA" sheet="1" objects="1" scenarios="1" formatCells="0"/>
  <mergeCells count="23">
    <mergeCell ref="A1:E5"/>
    <mergeCell ref="AD61:AF61"/>
    <mergeCell ref="AD59:AF59"/>
    <mergeCell ref="B14:C14"/>
    <mergeCell ref="V14:W14"/>
    <mergeCell ref="AD60:AF60"/>
    <mergeCell ref="P14:Q14"/>
    <mergeCell ref="H14:I14"/>
    <mergeCell ref="J14:K14"/>
    <mergeCell ref="T14:U14"/>
    <mergeCell ref="A11:C11"/>
    <mergeCell ref="D11:W11"/>
    <mergeCell ref="T52:W52"/>
    <mergeCell ref="A12:C12"/>
    <mergeCell ref="D12:W12"/>
    <mergeCell ref="L14:M14"/>
    <mergeCell ref="T50:W50"/>
    <mergeCell ref="T51:W51"/>
    <mergeCell ref="N14:O14"/>
    <mergeCell ref="A14:A15"/>
    <mergeCell ref="R14:S14"/>
    <mergeCell ref="D14:E14"/>
    <mergeCell ref="F14:G14"/>
  </mergeCells>
  <phoneticPr fontId="19" type="noConversion"/>
  <printOptions horizontalCentered="1"/>
  <pageMargins left="0.78740157480314965" right="0.78740157480314965" top="0.98425196850393704" bottom="0.98425196850393704" header="0.51181102362204722" footer="0.51181102362204722"/>
  <pageSetup paperSize="32767" scale="28" orientation="landscape" r:id="rId1"/>
  <headerFooter alignWithMargins="0"/>
  <ignoredErrors>
    <ignoredError sqref="C40 Q40 O40 M40 K40 I40 G40 E40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indexed="56"/>
    <pageSetUpPr fitToPage="1"/>
  </sheetPr>
  <dimension ref="A1:AH64"/>
  <sheetViews>
    <sheetView showZeros="0" view="pageBreakPreview" zoomScale="60" zoomScaleNormal="70" workbookViewId="0">
      <pane xSplit="1" topLeftCell="B1" activePane="topRight" state="frozen"/>
      <selection pane="topRight" activeCell="F52" sqref="F52"/>
    </sheetView>
  </sheetViews>
  <sheetFormatPr defaultRowHeight="12.75"/>
  <cols>
    <col min="1" max="1" width="67.140625" style="5" bestFit="1" customWidth="1"/>
    <col min="2" max="2" width="21.42578125" style="5" bestFit="1" customWidth="1"/>
    <col min="3" max="3" width="10.85546875" style="64" bestFit="1" customWidth="1"/>
    <col min="4" max="4" width="21.85546875" style="5" bestFit="1" customWidth="1"/>
    <col min="5" max="5" width="10.85546875" style="64" bestFit="1" customWidth="1"/>
    <col min="6" max="6" width="21.5703125" style="5" customWidth="1"/>
    <col min="7" max="7" width="10.85546875" style="64" bestFit="1" customWidth="1"/>
    <col min="8" max="8" width="21.5703125" style="5" customWidth="1"/>
    <col min="9" max="9" width="10.85546875" style="64" bestFit="1" customWidth="1"/>
    <col min="10" max="10" width="21.5703125" style="5" customWidth="1"/>
    <col min="11" max="11" width="10.85546875" style="64" bestFit="1" customWidth="1"/>
    <col min="12" max="12" width="21.5703125" style="5" customWidth="1"/>
    <col min="13" max="13" width="10.85546875" style="64" bestFit="1" customWidth="1"/>
    <col min="14" max="14" width="21.5703125" style="5" customWidth="1"/>
    <col min="15" max="15" width="10.85546875" style="64" bestFit="1" customWidth="1"/>
    <col min="16" max="16" width="21.5703125" style="5" customWidth="1"/>
    <col min="17" max="17" width="10.85546875" style="64" bestFit="1" customWidth="1"/>
    <col min="18" max="18" width="21.5703125" style="5" customWidth="1"/>
    <col min="19" max="19" width="10.85546875" style="64" bestFit="1" customWidth="1"/>
    <col min="20" max="20" width="21.5703125" style="5" customWidth="1"/>
    <col min="21" max="21" width="10.85546875" style="64" bestFit="1" customWidth="1"/>
    <col min="22" max="22" width="25" style="5" bestFit="1" customWidth="1"/>
    <col min="23" max="23" width="10.85546875" style="6" bestFit="1" customWidth="1"/>
    <col min="24" max="24" width="21.28515625" style="6" bestFit="1" customWidth="1"/>
    <col min="25" max="25" width="11.42578125" style="5" bestFit="1" customWidth="1"/>
    <col min="26" max="26" width="21.140625" style="5" bestFit="1" customWidth="1"/>
    <col min="27" max="27" width="9.7109375" style="6" bestFit="1" customWidth="1"/>
    <col min="28" max="28" width="22" style="5" bestFit="1" customWidth="1"/>
    <col min="29" max="29" width="9.140625" style="5"/>
    <col min="30" max="30" width="24.140625" style="5" bestFit="1" customWidth="1"/>
    <col min="31" max="31" width="14.140625" style="5" bestFit="1" customWidth="1"/>
    <col min="32" max="32" width="2.140625" style="5" customWidth="1"/>
    <col min="33" max="33" width="14.85546875" style="5" bestFit="1" customWidth="1"/>
    <col min="34" max="34" width="13.140625" style="5" bestFit="1" customWidth="1"/>
    <col min="35" max="16384" width="9.140625" style="5"/>
  </cols>
  <sheetData>
    <row r="1" spans="1:33" s="20" customFormat="1">
      <c r="A1" s="257" t="s">
        <v>1182</v>
      </c>
      <c r="B1" s="257"/>
      <c r="C1" s="257"/>
      <c r="D1" s="257"/>
      <c r="E1" s="257"/>
      <c r="G1" s="60"/>
      <c r="I1" s="60"/>
      <c r="K1" s="60"/>
      <c r="M1" s="60"/>
      <c r="O1" s="60"/>
      <c r="Q1" s="60"/>
      <c r="S1" s="60"/>
      <c r="U1" s="60"/>
      <c r="W1" s="21"/>
      <c r="X1" s="21"/>
      <c r="AA1" s="21"/>
    </row>
    <row r="2" spans="1:33" s="20" customFormat="1">
      <c r="A2" s="257"/>
      <c r="B2" s="257"/>
      <c r="C2" s="257"/>
      <c r="D2" s="257"/>
      <c r="E2" s="257"/>
      <c r="G2" s="60"/>
      <c r="I2" s="60"/>
      <c r="K2" s="60"/>
      <c r="M2" s="60"/>
      <c r="O2" s="60"/>
      <c r="Q2" s="60"/>
      <c r="S2" s="60"/>
      <c r="U2" s="60"/>
      <c r="W2" s="21"/>
      <c r="X2" s="21"/>
      <c r="AA2" s="21"/>
    </row>
    <row r="3" spans="1:33" s="20" customFormat="1">
      <c r="A3" s="257"/>
      <c r="B3" s="257"/>
      <c r="C3" s="257"/>
      <c r="D3" s="257"/>
      <c r="E3" s="257"/>
      <c r="G3" s="60"/>
      <c r="I3" s="60"/>
      <c r="K3" s="60"/>
      <c r="M3" s="60"/>
      <c r="O3" s="60"/>
      <c r="Q3" s="60"/>
      <c r="S3" s="60"/>
      <c r="U3" s="60"/>
      <c r="W3" s="21"/>
      <c r="X3" s="21"/>
      <c r="AA3" s="21"/>
    </row>
    <row r="4" spans="1:33" s="20" customFormat="1">
      <c r="A4" s="257"/>
      <c r="B4" s="257"/>
      <c r="C4" s="257"/>
      <c r="D4" s="257"/>
      <c r="E4" s="257"/>
      <c r="G4" s="60"/>
      <c r="I4" s="60"/>
      <c r="K4" s="60"/>
      <c r="M4" s="60"/>
      <c r="O4" s="60"/>
      <c r="Q4" s="60"/>
      <c r="S4" s="60"/>
      <c r="U4" s="60"/>
      <c r="W4" s="22"/>
      <c r="X4" s="22"/>
      <c r="Y4" s="23"/>
      <c r="Z4" s="23"/>
      <c r="AA4" s="22"/>
      <c r="AB4" s="23"/>
    </row>
    <row r="5" spans="1:33" s="20" customFormat="1" ht="12.75" customHeight="1">
      <c r="A5" s="257"/>
      <c r="B5" s="257"/>
      <c r="C5" s="257"/>
      <c r="D5" s="257"/>
      <c r="E5" s="257"/>
      <c r="G5" s="60"/>
      <c r="I5" s="60"/>
      <c r="K5" s="60"/>
      <c r="M5" s="60"/>
      <c r="O5" s="60"/>
      <c r="Q5" s="60"/>
      <c r="S5" s="60"/>
      <c r="U5" s="60"/>
      <c r="V5" s="24"/>
      <c r="W5" s="24"/>
      <c r="X5" s="24"/>
      <c r="Y5" s="24"/>
      <c r="Z5" s="24"/>
      <c r="AA5" s="24"/>
      <c r="AB5" s="24"/>
    </row>
    <row r="6" spans="1:33" s="27" customFormat="1">
      <c r="A6" s="160" t="s">
        <v>1183</v>
      </c>
      <c r="B6" s="161"/>
      <c r="C6" s="161"/>
      <c r="D6" s="162"/>
      <c r="E6" s="162"/>
      <c r="F6" s="25"/>
      <c r="G6" s="61"/>
      <c r="H6" s="25"/>
      <c r="I6" s="61"/>
      <c r="J6" s="25"/>
      <c r="K6" s="61"/>
      <c r="L6" s="25"/>
      <c r="M6" s="61"/>
      <c r="N6" s="25"/>
      <c r="O6" s="61"/>
      <c r="P6" s="25"/>
      <c r="Q6" s="61"/>
      <c r="R6" s="25"/>
      <c r="S6" s="61"/>
      <c r="T6" s="25"/>
      <c r="U6" s="61"/>
      <c r="V6" s="26"/>
      <c r="W6" s="26"/>
      <c r="X6" s="26"/>
      <c r="Y6" s="26"/>
      <c r="Z6" s="26"/>
      <c r="AA6" s="26"/>
      <c r="AB6" s="26"/>
      <c r="AF6" s="28"/>
      <c r="AG6" s="28"/>
    </row>
    <row r="7" spans="1:33" s="27" customFormat="1">
      <c r="A7" s="160" t="s">
        <v>1183</v>
      </c>
      <c r="B7" s="161"/>
      <c r="C7" s="161"/>
      <c r="D7" s="162"/>
      <c r="E7" s="162"/>
      <c r="G7" s="62"/>
      <c r="I7" s="62"/>
      <c r="K7" s="62"/>
      <c r="M7" s="62"/>
      <c r="O7" s="62"/>
      <c r="Q7" s="62"/>
      <c r="S7" s="62"/>
      <c r="U7" s="62"/>
      <c r="V7" s="26"/>
      <c r="W7" s="26"/>
      <c r="X7" s="26"/>
      <c r="Y7" s="26"/>
      <c r="Z7" s="26"/>
      <c r="AA7" s="26"/>
      <c r="AB7" s="26"/>
      <c r="AF7" s="28"/>
      <c r="AG7" s="28"/>
    </row>
    <row r="8" spans="1:33" s="27" customFormat="1">
      <c r="A8" s="160" t="s">
        <v>1183</v>
      </c>
      <c r="B8" s="161"/>
      <c r="C8" s="161"/>
      <c r="D8" s="162"/>
      <c r="E8" s="162"/>
      <c r="G8" s="62"/>
      <c r="I8" s="62"/>
      <c r="K8" s="62"/>
      <c r="M8" s="62"/>
      <c r="O8" s="62"/>
      <c r="Q8" s="62"/>
      <c r="S8" s="62"/>
      <c r="U8" s="62"/>
      <c r="V8" s="26"/>
      <c r="W8" s="26"/>
      <c r="X8" s="26"/>
      <c r="Y8" s="26"/>
      <c r="Z8" s="26"/>
      <c r="AA8" s="26"/>
      <c r="AB8" s="26"/>
      <c r="AF8" s="28"/>
      <c r="AG8" s="28"/>
    </row>
    <row r="9" spans="1:33" s="25" customFormat="1">
      <c r="C9" s="61"/>
      <c r="E9" s="61"/>
      <c r="G9" s="61"/>
      <c r="I9" s="61"/>
      <c r="K9" s="61"/>
      <c r="M9" s="61"/>
      <c r="O9" s="61"/>
      <c r="Q9" s="61"/>
      <c r="S9" s="61"/>
      <c r="U9" s="61"/>
      <c r="W9" s="29"/>
      <c r="X9" s="24"/>
      <c r="Y9" s="24"/>
      <c r="Z9" s="24"/>
      <c r="AA9" s="24"/>
      <c r="AB9" s="24"/>
      <c r="AF9" s="30"/>
      <c r="AG9" s="30"/>
    </row>
    <row r="10" spans="1:33" s="25" customFormat="1" ht="5.25" customHeight="1">
      <c r="C10" s="61"/>
      <c r="E10" s="61"/>
      <c r="G10" s="61"/>
      <c r="I10" s="61"/>
      <c r="K10" s="61"/>
      <c r="M10" s="61"/>
      <c r="O10" s="61"/>
      <c r="Q10" s="61"/>
      <c r="S10" s="61"/>
      <c r="U10" s="61"/>
      <c r="W10" s="29"/>
      <c r="X10" s="24"/>
      <c r="Y10" s="24"/>
      <c r="Z10" s="24"/>
      <c r="AA10" s="24"/>
      <c r="AB10" s="24"/>
      <c r="AF10" s="30"/>
      <c r="AG10" s="30"/>
    </row>
    <row r="11" spans="1:33" s="31" customFormat="1" ht="15.75">
      <c r="A11" s="311" t="s">
        <v>1100</v>
      </c>
      <c r="B11" s="312"/>
      <c r="C11" s="313"/>
      <c r="D11" s="311" t="s">
        <v>1059</v>
      </c>
      <c r="E11" s="312"/>
      <c r="F11" s="312"/>
      <c r="G11" s="312"/>
      <c r="H11" s="312"/>
      <c r="I11" s="312"/>
      <c r="J11" s="312"/>
      <c r="K11" s="312"/>
      <c r="L11" s="312"/>
      <c r="M11" s="312"/>
      <c r="N11" s="312"/>
      <c r="O11" s="312"/>
      <c r="P11" s="312"/>
      <c r="Q11" s="312"/>
      <c r="R11" s="312"/>
      <c r="S11" s="312"/>
      <c r="T11" s="312"/>
      <c r="U11" s="312"/>
      <c r="V11" s="312"/>
      <c r="W11" s="313"/>
      <c r="X11" s="39"/>
      <c r="Y11" s="39"/>
      <c r="Z11" s="39"/>
      <c r="AA11" s="39"/>
      <c r="AB11" s="39"/>
      <c r="AC11" s="39"/>
    </row>
    <row r="12" spans="1:33" s="31" customFormat="1" ht="15.75">
      <c r="A12" s="264" t="s">
        <v>171</v>
      </c>
      <c r="B12" s="265"/>
      <c r="C12" s="266"/>
      <c r="D12" s="311" t="s">
        <v>1060</v>
      </c>
      <c r="E12" s="312"/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3"/>
      <c r="X12" s="39"/>
      <c r="Y12" s="39"/>
      <c r="Z12" s="40"/>
      <c r="AA12" s="41"/>
      <c r="AB12" s="42"/>
      <c r="AC12" s="43"/>
    </row>
    <row r="13" spans="1:33" s="20" customFormat="1" ht="8.25" customHeight="1">
      <c r="C13" s="60"/>
      <c r="D13" s="23"/>
      <c r="E13" s="65"/>
      <c r="F13" s="23"/>
      <c r="G13" s="65"/>
      <c r="H13" s="23"/>
      <c r="I13" s="65"/>
      <c r="J13" s="23"/>
      <c r="K13" s="65"/>
      <c r="L13" s="23"/>
      <c r="M13" s="65"/>
      <c r="N13" s="23"/>
      <c r="O13" s="65"/>
      <c r="P13" s="23"/>
      <c r="Q13" s="65"/>
      <c r="R13" s="23"/>
      <c r="S13" s="65"/>
      <c r="T13" s="23"/>
      <c r="U13" s="65"/>
      <c r="V13" s="23"/>
      <c r="W13" s="49"/>
      <c r="X13" s="21"/>
      <c r="AF13" s="21"/>
      <c r="AG13" s="21"/>
    </row>
    <row r="14" spans="1:33" s="20" customFormat="1">
      <c r="A14" s="307" t="s">
        <v>173</v>
      </c>
      <c r="B14" s="306" t="s">
        <v>181</v>
      </c>
      <c r="C14" s="306"/>
      <c r="D14" s="306" t="s">
        <v>182</v>
      </c>
      <c r="E14" s="306"/>
      <c r="F14" s="306" t="s">
        <v>202</v>
      </c>
      <c r="G14" s="306"/>
      <c r="H14" s="306" t="s">
        <v>203</v>
      </c>
      <c r="I14" s="306"/>
      <c r="J14" s="306" t="s">
        <v>204</v>
      </c>
      <c r="K14" s="306"/>
      <c r="L14" s="306" t="s">
        <v>205</v>
      </c>
      <c r="M14" s="306"/>
      <c r="N14" s="306" t="s">
        <v>148</v>
      </c>
      <c r="O14" s="306"/>
      <c r="P14" s="306" t="s">
        <v>149</v>
      </c>
      <c r="Q14" s="306"/>
      <c r="R14" s="306" t="s">
        <v>150</v>
      </c>
      <c r="S14" s="306"/>
      <c r="T14" s="306" t="s">
        <v>1062</v>
      </c>
      <c r="U14" s="306"/>
      <c r="V14" s="306" t="s">
        <v>174</v>
      </c>
      <c r="W14" s="306"/>
    </row>
    <row r="15" spans="1:33" s="20" customFormat="1">
      <c r="A15" s="308"/>
      <c r="B15" s="7" t="s">
        <v>175</v>
      </c>
      <c r="C15" s="63" t="s">
        <v>160</v>
      </c>
      <c r="D15" s="7" t="s">
        <v>175</v>
      </c>
      <c r="E15" s="63" t="s">
        <v>160</v>
      </c>
      <c r="F15" s="7" t="s">
        <v>175</v>
      </c>
      <c r="G15" s="63" t="s">
        <v>160</v>
      </c>
      <c r="H15" s="7" t="s">
        <v>175</v>
      </c>
      <c r="I15" s="63" t="s">
        <v>160</v>
      </c>
      <c r="J15" s="7" t="s">
        <v>175</v>
      </c>
      <c r="K15" s="63" t="s">
        <v>160</v>
      </c>
      <c r="L15" s="7" t="s">
        <v>175</v>
      </c>
      <c r="M15" s="63" t="s">
        <v>160</v>
      </c>
      <c r="N15" s="7" t="s">
        <v>175</v>
      </c>
      <c r="O15" s="63" t="s">
        <v>160</v>
      </c>
      <c r="P15" s="7" t="s">
        <v>175</v>
      </c>
      <c r="Q15" s="63" t="s">
        <v>160</v>
      </c>
      <c r="R15" s="76" t="s">
        <v>175</v>
      </c>
      <c r="S15" s="80" t="s">
        <v>160</v>
      </c>
      <c r="T15" s="7" t="s">
        <v>175</v>
      </c>
      <c r="U15" s="63" t="s">
        <v>160</v>
      </c>
      <c r="V15" s="7" t="s">
        <v>175</v>
      </c>
      <c r="W15" s="7" t="s">
        <v>160</v>
      </c>
    </row>
    <row r="16" spans="1:33" s="20" customFormat="1" ht="25.5" customHeight="1">
      <c r="A16" s="8" t="s">
        <v>206</v>
      </c>
      <c r="B16" s="9">
        <f t="shared" ref="B16:B39" si="0">C16*$V16</f>
        <v>0</v>
      </c>
      <c r="C16" s="51"/>
      <c r="D16" s="9">
        <f t="shared" ref="D16:D39" si="1">E16*$V16</f>
        <v>0</v>
      </c>
      <c r="E16" s="51"/>
      <c r="F16" s="9">
        <f t="shared" ref="F16:F39" si="2">G16*$V16</f>
        <v>0</v>
      </c>
      <c r="G16" s="51"/>
      <c r="H16" s="9">
        <f t="shared" ref="H16:H39" si="3">I16*$V16</f>
        <v>0</v>
      </c>
      <c r="I16" s="51"/>
      <c r="J16" s="9">
        <f t="shared" ref="J16:J39" si="4">K16*$V16</f>
        <v>0</v>
      </c>
      <c r="K16" s="51"/>
      <c r="L16" s="9">
        <f t="shared" ref="L16:L39" si="5">M16*$V16</f>
        <v>0</v>
      </c>
      <c r="M16" s="51"/>
      <c r="N16" s="9">
        <f t="shared" ref="N16:N39" si="6">O16*$V16</f>
        <v>0</v>
      </c>
      <c r="O16" s="51"/>
      <c r="P16" s="9">
        <f t="shared" ref="P16:P39" si="7">Q16*$V16</f>
        <v>0</v>
      </c>
      <c r="Q16" s="51"/>
      <c r="R16" s="9">
        <f t="shared" ref="R16:T39" si="8">S16*$V16</f>
        <v>0</v>
      </c>
      <c r="S16" s="51"/>
      <c r="T16" s="9">
        <f t="shared" si="8"/>
        <v>0</v>
      </c>
      <c r="U16" s="51"/>
      <c r="V16" s="50"/>
      <c r="W16" s="10">
        <f>C16+E16+G16+I16+K16+M16+O16+Q16+S16+U16</f>
        <v>0</v>
      </c>
    </row>
    <row r="17" spans="1:34" s="20" customFormat="1" ht="25.5" customHeight="1">
      <c r="A17" s="8" t="s">
        <v>186</v>
      </c>
      <c r="B17" s="9" t="e">
        <f t="shared" si="0"/>
        <v>#VALUE!</v>
      </c>
      <c r="C17" s="51">
        <v>0.21</v>
      </c>
      <c r="D17" s="9" t="e">
        <f t="shared" si="1"/>
        <v>#VALUE!</v>
      </c>
      <c r="E17" s="51">
        <v>0.08</v>
      </c>
      <c r="F17" s="9" t="e">
        <f t="shared" si="2"/>
        <v>#VALUE!</v>
      </c>
      <c r="G17" s="51">
        <v>0.08</v>
      </c>
      <c r="H17" s="9" t="e">
        <f t="shared" si="3"/>
        <v>#VALUE!</v>
      </c>
      <c r="I17" s="51">
        <v>0.09</v>
      </c>
      <c r="J17" s="9" t="e">
        <f t="shared" si="4"/>
        <v>#VALUE!</v>
      </c>
      <c r="K17" s="51">
        <v>0.09</v>
      </c>
      <c r="L17" s="9" t="e">
        <f t="shared" si="5"/>
        <v>#VALUE!</v>
      </c>
      <c r="M17" s="51">
        <v>0.09</v>
      </c>
      <c r="N17" s="9" t="e">
        <f t="shared" si="6"/>
        <v>#VALUE!</v>
      </c>
      <c r="O17" s="51">
        <v>0.09</v>
      </c>
      <c r="P17" s="9" t="e">
        <f t="shared" si="7"/>
        <v>#VALUE!</v>
      </c>
      <c r="Q17" s="51">
        <v>0.09</v>
      </c>
      <c r="R17" s="9" t="e">
        <f t="shared" si="8"/>
        <v>#VALUE!</v>
      </c>
      <c r="S17" s="51">
        <v>0.09</v>
      </c>
      <c r="T17" s="9" t="e">
        <f t="shared" si="8"/>
        <v>#VALUE!</v>
      </c>
      <c r="U17" s="51">
        <v>0.09</v>
      </c>
      <c r="V17" s="50" t="e">
        <f>'Orçamento Multifuncional'!M16</f>
        <v>#VALUE!</v>
      </c>
      <c r="W17" s="10">
        <f>C17+E17+G17+I17+K17+M17+O17+Q17+S17+U17</f>
        <v>0.99999999999999978</v>
      </c>
      <c r="AG17" s="32" t="e">
        <f>B17+D17</f>
        <v>#VALUE!</v>
      </c>
      <c r="AH17" s="32" t="e">
        <f>V17-AG17</f>
        <v>#VALUE!</v>
      </c>
    </row>
    <row r="18" spans="1:34" s="20" customFormat="1" ht="25.5" customHeight="1">
      <c r="A18" s="8" t="s">
        <v>207</v>
      </c>
      <c r="B18" s="9" t="e">
        <f t="shared" si="0"/>
        <v>#VALUE!</v>
      </c>
      <c r="C18" s="51"/>
      <c r="D18" s="9" t="e">
        <f t="shared" si="1"/>
        <v>#VALUE!</v>
      </c>
      <c r="E18" s="51"/>
      <c r="F18" s="9" t="e">
        <f t="shared" si="2"/>
        <v>#VALUE!</v>
      </c>
      <c r="G18" s="51">
        <v>0.5</v>
      </c>
      <c r="H18" s="9" t="e">
        <f t="shared" si="3"/>
        <v>#VALUE!</v>
      </c>
      <c r="I18" s="51">
        <v>0.5</v>
      </c>
      <c r="J18" s="9" t="e">
        <f t="shared" si="4"/>
        <v>#VALUE!</v>
      </c>
      <c r="K18" s="51"/>
      <c r="L18" s="9" t="e">
        <f t="shared" si="5"/>
        <v>#VALUE!</v>
      </c>
      <c r="M18" s="51"/>
      <c r="N18" s="9" t="e">
        <f t="shared" si="6"/>
        <v>#VALUE!</v>
      </c>
      <c r="O18" s="51"/>
      <c r="P18" s="9" t="e">
        <f t="shared" si="7"/>
        <v>#VALUE!</v>
      </c>
      <c r="Q18" s="51"/>
      <c r="R18" s="9" t="e">
        <f t="shared" si="8"/>
        <v>#VALUE!</v>
      </c>
      <c r="S18" s="51"/>
      <c r="T18" s="9" t="e">
        <f t="shared" si="8"/>
        <v>#VALUE!</v>
      </c>
      <c r="U18" s="51"/>
      <c r="V18" s="50" t="e">
        <f>'Orçamento Multifuncional'!M21</f>
        <v>#VALUE!</v>
      </c>
      <c r="W18" s="10">
        <f t="shared" ref="W18:W40" si="9">C18+E18+G18+I18+K18+M18+O18+Q18+S18+U18</f>
        <v>1</v>
      </c>
      <c r="AG18" s="32"/>
      <c r="AH18" s="32"/>
    </row>
    <row r="19" spans="1:34" s="20" customFormat="1" ht="25.5" customHeight="1">
      <c r="A19" s="8" t="s">
        <v>208</v>
      </c>
      <c r="B19" s="9" t="e">
        <f t="shared" si="0"/>
        <v>#VALUE!</v>
      </c>
      <c r="C19" s="51"/>
      <c r="D19" s="9" t="e">
        <f t="shared" si="1"/>
        <v>#VALUE!</v>
      </c>
      <c r="E19" s="51">
        <v>0.7</v>
      </c>
      <c r="F19" s="9" t="e">
        <f t="shared" si="2"/>
        <v>#VALUE!</v>
      </c>
      <c r="G19" s="51">
        <v>0.3</v>
      </c>
      <c r="H19" s="9" t="e">
        <f t="shared" si="3"/>
        <v>#VALUE!</v>
      </c>
      <c r="I19" s="51"/>
      <c r="J19" s="9" t="e">
        <f t="shared" si="4"/>
        <v>#VALUE!</v>
      </c>
      <c r="K19" s="51"/>
      <c r="L19" s="9" t="e">
        <f t="shared" si="5"/>
        <v>#VALUE!</v>
      </c>
      <c r="M19" s="51"/>
      <c r="N19" s="9" t="e">
        <f t="shared" si="6"/>
        <v>#VALUE!</v>
      </c>
      <c r="O19" s="51"/>
      <c r="P19" s="9" t="e">
        <f t="shared" si="7"/>
        <v>#VALUE!</v>
      </c>
      <c r="Q19" s="51"/>
      <c r="R19" s="9" t="e">
        <f t="shared" si="8"/>
        <v>#VALUE!</v>
      </c>
      <c r="S19" s="51"/>
      <c r="T19" s="9" t="e">
        <f t="shared" si="8"/>
        <v>#VALUE!</v>
      </c>
      <c r="U19" s="51"/>
      <c r="V19" s="50" t="e">
        <f>'Orçamento Multifuncional'!M26</f>
        <v>#VALUE!</v>
      </c>
      <c r="W19" s="10">
        <f t="shared" si="9"/>
        <v>1</v>
      </c>
      <c r="AG19" s="32"/>
      <c r="AH19" s="32"/>
    </row>
    <row r="20" spans="1:34" s="20" customFormat="1" ht="25.5" customHeight="1">
      <c r="A20" s="8" t="s">
        <v>147</v>
      </c>
      <c r="B20" s="9" t="e">
        <f t="shared" si="0"/>
        <v>#VALUE!</v>
      </c>
      <c r="C20" s="52">
        <v>0.6</v>
      </c>
      <c r="D20" s="9" t="e">
        <f t="shared" si="1"/>
        <v>#VALUE!</v>
      </c>
      <c r="E20" s="51">
        <v>0.4</v>
      </c>
      <c r="F20" s="9" t="e">
        <f t="shared" si="2"/>
        <v>#VALUE!</v>
      </c>
      <c r="G20" s="51"/>
      <c r="H20" s="9" t="e">
        <f t="shared" si="3"/>
        <v>#VALUE!</v>
      </c>
      <c r="I20" s="51"/>
      <c r="J20" s="9" t="e">
        <f t="shared" si="4"/>
        <v>#VALUE!</v>
      </c>
      <c r="K20" s="51"/>
      <c r="L20" s="9" t="e">
        <f t="shared" si="5"/>
        <v>#VALUE!</v>
      </c>
      <c r="M20" s="51"/>
      <c r="N20" s="9" t="e">
        <f t="shared" si="6"/>
        <v>#VALUE!</v>
      </c>
      <c r="O20" s="51"/>
      <c r="P20" s="9" t="e">
        <f t="shared" si="7"/>
        <v>#VALUE!</v>
      </c>
      <c r="Q20" s="51"/>
      <c r="R20" s="9" t="e">
        <f t="shared" si="8"/>
        <v>#VALUE!</v>
      </c>
      <c r="S20" s="51"/>
      <c r="T20" s="9" t="e">
        <f t="shared" si="8"/>
        <v>#VALUE!</v>
      </c>
      <c r="U20" s="51"/>
      <c r="V20" s="50" t="e">
        <f>'Orçamento Multifuncional'!M41</f>
        <v>#VALUE!</v>
      </c>
      <c r="W20" s="10">
        <f t="shared" si="9"/>
        <v>1</v>
      </c>
      <c r="AG20" s="32"/>
      <c r="AH20" s="32"/>
    </row>
    <row r="21" spans="1:34" s="20" customFormat="1" ht="25.5" customHeight="1">
      <c r="A21" s="8" t="s">
        <v>209</v>
      </c>
      <c r="B21" s="9" t="e">
        <f t="shared" si="0"/>
        <v>#VALUE!</v>
      </c>
      <c r="C21" s="51"/>
      <c r="D21" s="9" t="e">
        <f t="shared" si="1"/>
        <v>#VALUE!</v>
      </c>
      <c r="E21" s="51"/>
      <c r="F21" s="9" t="e">
        <f t="shared" si="2"/>
        <v>#VALUE!</v>
      </c>
      <c r="G21" s="51">
        <v>0.4</v>
      </c>
      <c r="H21" s="9" t="e">
        <f t="shared" si="3"/>
        <v>#VALUE!</v>
      </c>
      <c r="I21" s="51">
        <v>0.5</v>
      </c>
      <c r="J21" s="9" t="e">
        <f t="shared" si="4"/>
        <v>#VALUE!</v>
      </c>
      <c r="K21" s="51">
        <v>0.1</v>
      </c>
      <c r="L21" s="9" t="e">
        <f t="shared" si="5"/>
        <v>#VALUE!</v>
      </c>
      <c r="M21" s="51"/>
      <c r="N21" s="9" t="e">
        <f t="shared" si="6"/>
        <v>#VALUE!</v>
      </c>
      <c r="O21" s="51"/>
      <c r="P21" s="9" t="e">
        <f t="shared" si="7"/>
        <v>#VALUE!</v>
      </c>
      <c r="Q21" s="51"/>
      <c r="R21" s="9" t="e">
        <f t="shared" si="8"/>
        <v>#VALUE!</v>
      </c>
      <c r="S21" s="51"/>
      <c r="T21" s="9" t="e">
        <f t="shared" si="8"/>
        <v>#VALUE!</v>
      </c>
      <c r="U21" s="51"/>
      <c r="V21" s="50" t="e">
        <f>'Orçamento Multifuncional'!M47</f>
        <v>#VALUE!</v>
      </c>
      <c r="W21" s="10">
        <f t="shared" si="9"/>
        <v>1</v>
      </c>
      <c r="AG21" s="32"/>
      <c r="AH21" s="32"/>
    </row>
    <row r="22" spans="1:34" s="20" customFormat="1" ht="25.5" customHeight="1">
      <c r="A22" s="8" t="s">
        <v>187</v>
      </c>
      <c r="B22" s="9" t="e">
        <f t="shared" si="0"/>
        <v>#VALUE!</v>
      </c>
      <c r="C22" s="51"/>
      <c r="D22" s="9" t="e">
        <f t="shared" si="1"/>
        <v>#VALUE!</v>
      </c>
      <c r="E22" s="51"/>
      <c r="F22" s="9" t="e">
        <f t="shared" si="2"/>
        <v>#VALUE!</v>
      </c>
      <c r="G22" s="51"/>
      <c r="H22" s="9" t="e">
        <f t="shared" si="3"/>
        <v>#VALUE!</v>
      </c>
      <c r="I22" s="51"/>
      <c r="J22" s="9" t="e">
        <f t="shared" si="4"/>
        <v>#VALUE!</v>
      </c>
      <c r="K22" s="51">
        <v>0.65</v>
      </c>
      <c r="L22" s="9" t="e">
        <f t="shared" si="5"/>
        <v>#VALUE!</v>
      </c>
      <c r="M22" s="51">
        <v>0.35</v>
      </c>
      <c r="N22" s="9" t="e">
        <f t="shared" si="6"/>
        <v>#VALUE!</v>
      </c>
      <c r="O22" s="51"/>
      <c r="P22" s="9" t="e">
        <f t="shared" si="7"/>
        <v>#VALUE!</v>
      </c>
      <c r="Q22" s="51"/>
      <c r="R22" s="9" t="e">
        <f t="shared" si="8"/>
        <v>#VALUE!</v>
      </c>
      <c r="S22" s="51"/>
      <c r="T22" s="9" t="e">
        <f t="shared" si="8"/>
        <v>#VALUE!</v>
      </c>
      <c r="U22" s="51"/>
      <c r="V22" s="50" t="e">
        <f>'Orçamento Multifuncional'!M92</f>
        <v>#VALUE!</v>
      </c>
      <c r="W22" s="10">
        <f t="shared" si="9"/>
        <v>1</v>
      </c>
      <c r="AG22" s="32" t="e">
        <f>B22+D22</f>
        <v>#VALUE!</v>
      </c>
      <c r="AH22" s="32" t="e">
        <f>V22-AG22</f>
        <v>#VALUE!</v>
      </c>
    </row>
    <row r="23" spans="1:34" s="20" customFormat="1" ht="25.5" customHeight="1">
      <c r="A23" s="8" t="s">
        <v>210</v>
      </c>
      <c r="B23" s="9" t="e">
        <f t="shared" si="0"/>
        <v>#VALUE!</v>
      </c>
      <c r="C23" s="51"/>
      <c r="D23" s="9" t="e">
        <f t="shared" si="1"/>
        <v>#VALUE!</v>
      </c>
      <c r="E23" s="51"/>
      <c r="F23" s="9" t="e">
        <f t="shared" si="2"/>
        <v>#VALUE!</v>
      </c>
      <c r="G23" s="51"/>
      <c r="H23" s="9" t="e">
        <f t="shared" si="3"/>
        <v>#VALUE!</v>
      </c>
      <c r="I23" s="51"/>
      <c r="J23" s="9" t="e">
        <f t="shared" si="4"/>
        <v>#VALUE!</v>
      </c>
      <c r="K23" s="51"/>
      <c r="L23" s="9" t="e">
        <f t="shared" si="5"/>
        <v>#VALUE!</v>
      </c>
      <c r="M23" s="51"/>
      <c r="N23" s="9" t="e">
        <f t="shared" si="6"/>
        <v>#VALUE!</v>
      </c>
      <c r="O23" s="51">
        <v>0.4</v>
      </c>
      <c r="P23" s="9" t="e">
        <f t="shared" si="7"/>
        <v>#VALUE!</v>
      </c>
      <c r="Q23" s="51">
        <v>0.3</v>
      </c>
      <c r="R23" s="9" t="e">
        <f t="shared" si="8"/>
        <v>#VALUE!</v>
      </c>
      <c r="S23" s="51">
        <v>0.2</v>
      </c>
      <c r="T23" s="9" t="e">
        <f t="shared" si="8"/>
        <v>#VALUE!</v>
      </c>
      <c r="U23" s="51">
        <v>0.1</v>
      </c>
      <c r="V23" s="50" t="e">
        <f>'Orçamento Multifuncional'!M104</f>
        <v>#VALUE!</v>
      </c>
      <c r="W23" s="10">
        <f t="shared" si="9"/>
        <v>0.99999999999999989</v>
      </c>
      <c r="AG23" s="32"/>
      <c r="AH23" s="32"/>
    </row>
    <row r="24" spans="1:34" s="20" customFormat="1" ht="25.5" customHeight="1">
      <c r="A24" s="8" t="s">
        <v>211</v>
      </c>
      <c r="B24" s="9" t="e">
        <f t="shared" si="0"/>
        <v>#VALUE!</v>
      </c>
      <c r="C24" s="51"/>
      <c r="D24" s="9" t="e">
        <f t="shared" si="1"/>
        <v>#VALUE!</v>
      </c>
      <c r="E24" s="51"/>
      <c r="F24" s="9" t="e">
        <f t="shared" si="2"/>
        <v>#VALUE!</v>
      </c>
      <c r="G24" s="51"/>
      <c r="H24" s="9" t="e">
        <f t="shared" si="3"/>
        <v>#VALUE!</v>
      </c>
      <c r="I24" s="51"/>
      <c r="J24" s="9" t="e">
        <f t="shared" si="4"/>
        <v>#VALUE!</v>
      </c>
      <c r="K24" s="51">
        <v>0.25</v>
      </c>
      <c r="L24" s="9" t="e">
        <f t="shared" si="5"/>
        <v>#VALUE!</v>
      </c>
      <c r="M24" s="51">
        <v>0.65</v>
      </c>
      <c r="N24" s="9" t="e">
        <f t="shared" si="6"/>
        <v>#VALUE!</v>
      </c>
      <c r="O24" s="51"/>
      <c r="P24" s="9" t="e">
        <f t="shared" si="7"/>
        <v>#VALUE!</v>
      </c>
      <c r="Q24" s="51"/>
      <c r="R24" s="9" t="e">
        <f t="shared" si="8"/>
        <v>#VALUE!</v>
      </c>
      <c r="S24" s="51">
        <v>0.1</v>
      </c>
      <c r="T24" s="9" t="e">
        <f t="shared" si="8"/>
        <v>#VALUE!</v>
      </c>
      <c r="U24" s="51"/>
      <c r="V24" s="50" t="e">
        <f>'Orçamento Multifuncional'!M132</f>
        <v>#VALUE!</v>
      </c>
      <c r="W24" s="10">
        <f t="shared" si="9"/>
        <v>1</v>
      </c>
      <c r="AG24" s="32"/>
      <c r="AH24" s="32"/>
    </row>
    <row r="25" spans="1:34" s="20" customFormat="1" ht="25.5" customHeight="1">
      <c r="A25" s="8" t="s">
        <v>176</v>
      </c>
      <c r="B25" s="9" t="e">
        <f t="shared" si="0"/>
        <v>#VALUE!</v>
      </c>
      <c r="C25" s="51"/>
      <c r="D25" s="9" t="e">
        <f t="shared" si="1"/>
        <v>#VALUE!</v>
      </c>
      <c r="E25" s="51"/>
      <c r="F25" s="9" t="e">
        <f t="shared" si="2"/>
        <v>#VALUE!</v>
      </c>
      <c r="G25" s="51">
        <v>0.05</v>
      </c>
      <c r="H25" s="9" t="e">
        <f t="shared" si="3"/>
        <v>#VALUE!</v>
      </c>
      <c r="I25" s="51">
        <v>0.1</v>
      </c>
      <c r="J25" s="9" t="e">
        <f t="shared" si="4"/>
        <v>#VALUE!</v>
      </c>
      <c r="K25" s="51">
        <v>0.2</v>
      </c>
      <c r="L25" s="9" t="e">
        <f t="shared" si="5"/>
        <v>#VALUE!</v>
      </c>
      <c r="M25" s="51">
        <v>0.1</v>
      </c>
      <c r="N25" s="9" t="e">
        <f t="shared" si="6"/>
        <v>#VALUE!</v>
      </c>
      <c r="O25" s="51"/>
      <c r="P25" s="9" t="e">
        <f t="shared" si="7"/>
        <v>#VALUE!</v>
      </c>
      <c r="Q25" s="51">
        <v>0.25</v>
      </c>
      <c r="R25" s="9" t="e">
        <f t="shared" si="8"/>
        <v>#VALUE!</v>
      </c>
      <c r="S25" s="51">
        <v>0.25</v>
      </c>
      <c r="T25" s="9" t="e">
        <f t="shared" si="8"/>
        <v>#VALUE!</v>
      </c>
      <c r="U25" s="51">
        <v>0.05</v>
      </c>
      <c r="V25" s="50" t="e">
        <f>'Orçamento Multifuncional'!M151</f>
        <v>#VALUE!</v>
      </c>
      <c r="W25" s="10">
        <f t="shared" si="9"/>
        <v>1</v>
      </c>
      <c r="AG25" s="32" t="e">
        <f>B25+D25</f>
        <v>#VALUE!</v>
      </c>
      <c r="AH25" s="32" t="e">
        <f>V25-AG25</f>
        <v>#VALUE!</v>
      </c>
    </row>
    <row r="26" spans="1:34" s="20" customFormat="1" ht="25.5" customHeight="1">
      <c r="A26" s="8" t="s">
        <v>188</v>
      </c>
      <c r="B26" s="9" t="e">
        <f t="shared" si="0"/>
        <v>#VALUE!</v>
      </c>
      <c r="C26" s="51"/>
      <c r="D26" s="9" t="e">
        <f t="shared" si="1"/>
        <v>#VALUE!</v>
      </c>
      <c r="E26" s="51"/>
      <c r="F26" s="9" t="e">
        <f t="shared" si="2"/>
        <v>#VALUE!</v>
      </c>
      <c r="G26" s="51"/>
      <c r="H26" s="9" t="e">
        <f t="shared" si="3"/>
        <v>#VALUE!</v>
      </c>
      <c r="I26" s="51"/>
      <c r="J26" s="9" t="e">
        <f t="shared" si="4"/>
        <v>#VALUE!</v>
      </c>
      <c r="K26" s="51"/>
      <c r="L26" s="9" t="e">
        <f t="shared" si="5"/>
        <v>#VALUE!</v>
      </c>
      <c r="M26" s="51">
        <v>0.15</v>
      </c>
      <c r="N26" s="9" t="e">
        <f t="shared" si="6"/>
        <v>#VALUE!</v>
      </c>
      <c r="O26" s="51"/>
      <c r="P26" s="9" t="e">
        <f t="shared" si="7"/>
        <v>#VALUE!</v>
      </c>
      <c r="Q26" s="51">
        <v>0.6</v>
      </c>
      <c r="R26" s="9" t="e">
        <f t="shared" si="8"/>
        <v>#VALUE!</v>
      </c>
      <c r="S26" s="51">
        <v>0.1</v>
      </c>
      <c r="T26" s="9" t="e">
        <f t="shared" si="8"/>
        <v>#VALUE!</v>
      </c>
      <c r="U26" s="51">
        <v>0.15</v>
      </c>
      <c r="V26" s="50" t="e">
        <f>'Orçamento Multifuncional'!M223</f>
        <v>#VALUE!</v>
      </c>
      <c r="W26" s="10">
        <f t="shared" si="9"/>
        <v>1</v>
      </c>
      <c r="AG26" s="32" t="e">
        <f>B26+D26</f>
        <v>#VALUE!</v>
      </c>
      <c r="AH26" s="32" t="e">
        <f>V26-AG26</f>
        <v>#VALUE!</v>
      </c>
    </row>
    <row r="27" spans="1:34" s="20" customFormat="1" ht="25.5" customHeight="1">
      <c r="A27" s="8" t="s">
        <v>212</v>
      </c>
      <c r="B27" s="9" t="e">
        <f t="shared" si="0"/>
        <v>#VALUE!</v>
      </c>
      <c r="C27" s="51"/>
      <c r="D27" s="9" t="e">
        <f t="shared" si="1"/>
        <v>#VALUE!</v>
      </c>
      <c r="E27" s="51"/>
      <c r="F27" s="9" t="e">
        <f t="shared" si="2"/>
        <v>#VALUE!</v>
      </c>
      <c r="G27" s="51">
        <v>0.1</v>
      </c>
      <c r="H27" s="9" t="e">
        <f t="shared" si="3"/>
        <v>#VALUE!</v>
      </c>
      <c r="I27" s="51">
        <v>0.15</v>
      </c>
      <c r="J27" s="9" t="e">
        <f t="shared" si="4"/>
        <v>#VALUE!</v>
      </c>
      <c r="K27" s="51">
        <v>0.45</v>
      </c>
      <c r="L27" s="9" t="e">
        <f t="shared" si="5"/>
        <v>#VALUE!</v>
      </c>
      <c r="M27" s="51"/>
      <c r="N27" s="9" t="e">
        <f t="shared" si="6"/>
        <v>#VALUE!</v>
      </c>
      <c r="O27" s="51">
        <v>0.15</v>
      </c>
      <c r="P27" s="9" t="e">
        <f t="shared" si="7"/>
        <v>#VALUE!</v>
      </c>
      <c r="Q27" s="51"/>
      <c r="R27" s="9" t="e">
        <f t="shared" si="8"/>
        <v>#VALUE!</v>
      </c>
      <c r="S27" s="51">
        <v>0.1</v>
      </c>
      <c r="T27" s="9" t="e">
        <f t="shared" si="8"/>
        <v>#VALUE!</v>
      </c>
      <c r="U27" s="51">
        <v>0.05</v>
      </c>
      <c r="V27" s="50" t="e">
        <f>'Orçamento Multifuncional'!M260</f>
        <v>#VALUE!</v>
      </c>
      <c r="W27" s="10">
        <f t="shared" si="9"/>
        <v>1</v>
      </c>
      <c r="AG27" s="32"/>
      <c r="AH27" s="32"/>
    </row>
    <row r="28" spans="1:34" s="20" customFormat="1" ht="25.5" customHeight="1">
      <c r="A28" s="8" t="s">
        <v>213</v>
      </c>
      <c r="B28" s="9" t="e">
        <f t="shared" si="0"/>
        <v>#VALUE!</v>
      </c>
      <c r="C28" s="51"/>
      <c r="D28" s="9" t="e">
        <f t="shared" si="1"/>
        <v>#VALUE!</v>
      </c>
      <c r="E28" s="51"/>
      <c r="F28" s="9" t="e">
        <f t="shared" si="2"/>
        <v>#VALUE!</v>
      </c>
      <c r="G28" s="51">
        <v>0.15</v>
      </c>
      <c r="H28" s="9" t="e">
        <f t="shared" si="3"/>
        <v>#VALUE!</v>
      </c>
      <c r="I28" s="51"/>
      <c r="J28" s="9" t="e">
        <f t="shared" si="4"/>
        <v>#VALUE!</v>
      </c>
      <c r="K28" s="51"/>
      <c r="L28" s="9" t="e">
        <f t="shared" si="5"/>
        <v>#VALUE!</v>
      </c>
      <c r="M28" s="51">
        <v>0.5</v>
      </c>
      <c r="N28" s="9" t="e">
        <f t="shared" si="6"/>
        <v>#VALUE!</v>
      </c>
      <c r="O28" s="51">
        <v>0.35</v>
      </c>
      <c r="P28" s="9" t="e">
        <f t="shared" si="7"/>
        <v>#VALUE!</v>
      </c>
      <c r="Q28" s="51"/>
      <c r="R28" s="9" t="e">
        <f t="shared" si="8"/>
        <v>#VALUE!</v>
      </c>
      <c r="S28" s="51"/>
      <c r="T28" s="9" t="e">
        <f t="shared" si="8"/>
        <v>#VALUE!</v>
      </c>
      <c r="U28" s="51"/>
      <c r="V28" s="50" t="e">
        <f>'Orçamento Multifuncional'!M392</f>
        <v>#VALUE!</v>
      </c>
      <c r="W28" s="10">
        <f t="shared" si="9"/>
        <v>1</v>
      </c>
      <c r="AG28" s="32"/>
      <c r="AH28" s="32"/>
    </row>
    <row r="29" spans="1:34" s="20" customFormat="1" ht="25.5" customHeight="1">
      <c r="A29" s="8" t="s">
        <v>214</v>
      </c>
      <c r="B29" s="9" t="e">
        <f t="shared" si="0"/>
        <v>#VALUE!</v>
      </c>
      <c r="C29" s="51"/>
      <c r="D29" s="9" t="e">
        <f t="shared" si="1"/>
        <v>#VALUE!</v>
      </c>
      <c r="E29" s="51">
        <v>0.05</v>
      </c>
      <c r="F29" s="9" t="e">
        <f t="shared" si="2"/>
        <v>#VALUE!</v>
      </c>
      <c r="G29" s="51"/>
      <c r="H29" s="9" t="e">
        <f t="shared" si="3"/>
        <v>#VALUE!</v>
      </c>
      <c r="I29" s="51"/>
      <c r="J29" s="9" t="e">
        <f t="shared" si="4"/>
        <v>#VALUE!</v>
      </c>
      <c r="K29" s="51">
        <v>0.1</v>
      </c>
      <c r="L29" s="9" t="e">
        <f t="shared" si="5"/>
        <v>#VALUE!</v>
      </c>
      <c r="M29" s="51"/>
      <c r="N29" s="9" t="e">
        <f t="shared" si="6"/>
        <v>#VALUE!</v>
      </c>
      <c r="O29" s="51"/>
      <c r="P29" s="9" t="e">
        <f t="shared" si="7"/>
        <v>#VALUE!</v>
      </c>
      <c r="Q29" s="51"/>
      <c r="R29" s="9" t="e">
        <f t="shared" si="8"/>
        <v>#VALUE!</v>
      </c>
      <c r="S29" s="51">
        <v>0.6</v>
      </c>
      <c r="T29" s="9" t="e">
        <f t="shared" si="8"/>
        <v>#VALUE!</v>
      </c>
      <c r="U29" s="51">
        <v>0.25</v>
      </c>
      <c r="V29" s="50" t="e">
        <f>'Orçamento Multifuncional'!M401</f>
        <v>#VALUE!</v>
      </c>
      <c r="W29" s="10">
        <f t="shared" si="9"/>
        <v>1</v>
      </c>
      <c r="AG29" s="32"/>
      <c r="AH29" s="32"/>
    </row>
    <row r="30" spans="1:34" s="20" customFormat="1" ht="25.5" customHeight="1">
      <c r="A30" s="8" t="s">
        <v>215</v>
      </c>
      <c r="B30" s="9" t="e">
        <f t="shared" si="0"/>
        <v>#VALUE!</v>
      </c>
      <c r="C30" s="51"/>
      <c r="D30" s="9" t="e">
        <f t="shared" si="1"/>
        <v>#VALUE!</v>
      </c>
      <c r="E30" s="51"/>
      <c r="F30" s="9" t="e">
        <f t="shared" si="2"/>
        <v>#VALUE!</v>
      </c>
      <c r="G30" s="51"/>
      <c r="H30" s="9" t="e">
        <f t="shared" si="3"/>
        <v>#VALUE!</v>
      </c>
      <c r="I30" s="51"/>
      <c r="J30" s="9" t="e">
        <f t="shared" si="4"/>
        <v>#VALUE!</v>
      </c>
      <c r="K30" s="51"/>
      <c r="L30" s="9" t="e">
        <f t="shared" si="5"/>
        <v>#VALUE!</v>
      </c>
      <c r="M30" s="51">
        <v>0.3</v>
      </c>
      <c r="N30" s="9" t="e">
        <f t="shared" si="6"/>
        <v>#VALUE!</v>
      </c>
      <c r="O30" s="51">
        <v>0.6</v>
      </c>
      <c r="P30" s="9" t="e">
        <f t="shared" si="7"/>
        <v>#VALUE!</v>
      </c>
      <c r="Q30" s="51">
        <v>0.1</v>
      </c>
      <c r="R30" s="9" t="e">
        <f t="shared" si="8"/>
        <v>#VALUE!</v>
      </c>
      <c r="S30" s="51"/>
      <c r="T30" s="9" t="e">
        <f t="shared" si="8"/>
        <v>#VALUE!</v>
      </c>
      <c r="U30" s="51"/>
      <c r="V30" s="50" t="e">
        <f>'Orçamento Multifuncional'!M463</f>
        <v>#VALUE!</v>
      </c>
      <c r="W30" s="10">
        <f t="shared" si="9"/>
        <v>0.99999999999999989</v>
      </c>
      <c r="AG30" s="32"/>
      <c r="AH30" s="32"/>
    </row>
    <row r="31" spans="1:34" s="20" customFormat="1" ht="25.5" customHeight="1">
      <c r="A31" s="8" t="s">
        <v>216</v>
      </c>
      <c r="B31" s="9" t="e">
        <f t="shared" si="0"/>
        <v>#VALUE!</v>
      </c>
      <c r="C31" s="51"/>
      <c r="D31" s="9" t="e">
        <f t="shared" si="1"/>
        <v>#VALUE!</v>
      </c>
      <c r="E31" s="51"/>
      <c r="F31" s="9" t="e">
        <f t="shared" si="2"/>
        <v>#VALUE!</v>
      </c>
      <c r="G31" s="51"/>
      <c r="H31" s="9" t="e">
        <f t="shared" si="3"/>
        <v>#VALUE!</v>
      </c>
      <c r="I31" s="51"/>
      <c r="J31" s="9" t="e">
        <f t="shared" si="4"/>
        <v>#VALUE!</v>
      </c>
      <c r="K31" s="51"/>
      <c r="L31" s="9" t="e">
        <f t="shared" si="5"/>
        <v>#VALUE!</v>
      </c>
      <c r="M31" s="51"/>
      <c r="N31" s="9" t="e">
        <f t="shared" si="6"/>
        <v>#VALUE!</v>
      </c>
      <c r="O31" s="51"/>
      <c r="P31" s="9" t="e">
        <f t="shared" si="7"/>
        <v>#VALUE!</v>
      </c>
      <c r="Q31" s="51"/>
      <c r="R31" s="9" t="e">
        <f t="shared" si="8"/>
        <v>#VALUE!</v>
      </c>
      <c r="S31" s="51">
        <v>0.9</v>
      </c>
      <c r="T31" s="9" t="e">
        <f t="shared" si="8"/>
        <v>#VALUE!</v>
      </c>
      <c r="U31" s="51">
        <v>0.1</v>
      </c>
      <c r="V31" s="50" t="e">
        <f>'Orçamento Multifuncional'!M477</f>
        <v>#VALUE!</v>
      </c>
      <c r="W31" s="10">
        <f t="shared" si="9"/>
        <v>1</v>
      </c>
      <c r="AG31" s="32"/>
      <c r="AH31" s="32"/>
    </row>
    <row r="32" spans="1:34" s="20" customFormat="1" ht="25.5" customHeight="1">
      <c r="A32" s="8" t="s">
        <v>177</v>
      </c>
      <c r="B32" s="9" t="e">
        <f t="shared" si="0"/>
        <v>#VALUE!</v>
      </c>
      <c r="C32" s="51"/>
      <c r="D32" s="9" t="e">
        <f t="shared" si="1"/>
        <v>#VALUE!</v>
      </c>
      <c r="E32" s="51"/>
      <c r="F32" s="9" t="e">
        <f t="shared" si="2"/>
        <v>#VALUE!</v>
      </c>
      <c r="G32" s="51"/>
      <c r="H32" s="9" t="e">
        <f t="shared" si="3"/>
        <v>#VALUE!</v>
      </c>
      <c r="I32" s="51"/>
      <c r="J32" s="9" t="e">
        <f t="shared" si="4"/>
        <v>#VALUE!</v>
      </c>
      <c r="K32" s="51"/>
      <c r="L32" s="9" t="e">
        <f t="shared" si="5"/>
        <v>#VALUE!</v>
      </c>
      <c r="M32" s="51"/>
      <c r="N32" s="9" t="e">
        <f t="shared" si="6"/>
        <v>#VALUE!</v>
      </c>
      <c r="O32" s="51"/>
      <c r="P32" s="9" t="e">
        <f t="shared" si="7"/>
        <v>#VALUE!</v>
      </c>
      <c r="Q32" s="51">
        <v>0.3</v>
      </c>
      <c r="R32" s="9" t="e">
        <f t="shared" si="8"/>
        <v>#VALUE!</v>
      </c>
      <c r="S32" s="51">
        <v>0.5</v>
      </c>
      <c r="T32" s="9" t="e">
        <f t="shared" si="8"/>
        <v>#VALUE!</v>
      </c>
      <c r="U32" s="51">
        <v>0.2</v>
      </c>
      <c r="V32" s="50" t="e">
        <f>'Orçamento Multifuncional'!M487</f>
        <v>#VALUE!</v>
      </c>
      <c r="W32" s="10">
        <f t="shared" si="9"/>
        <v>1</v>
      </c>
      <c r="AG32" s="32" t="e">
        <f>B32+D32</f>
        <v>#VALUE!</v>
      </c>
      <c r="AH32" s="32" t="e">
        <f>V32-AG32</f>
        <v>#VALUE!</v>
      </c>
    </row>
    <row r="33" spans="1:34" s="20" customFormat="1" ht="25.5" customHeight="1">
      <c r="A33" s="8" t="s">
        <v>178</v>
      </c>
      <c r="B33" s="9" t="e">
        <f t="shared" si="0"/>
        <v>#VALUE!</v>
      </c>
      <c r="C33" s="51"/>
      <c r="D33" s="9" t="e">
        <f t="shared" si="1"/>
        <v>#VALUE!</v>
      </c>
      <c r="E33" s="51"/>
      <c r="F33" s="9" t="e">
        <f t="shared" si="2"/>
        <v>#VALUE!</v>
      </c>
      <c r="G33" s="51"/>
      <c r="H33" s="9" t="e">
        <f t="shared" si="3"/>
        <v>#VALUE!</v>
      </c>
      <c r="I33" s="51"/>
      <c r="J33" s="9" t="e">
        <f t="shared" si="4"/>
        <v>#VALUE!</v>
      </c>
      <c r="K33" s="51"/>
      <c r="L33" s="9" t="e">
        <f t="shared" si="5"/>
        <v>#VALUE!</v>
      </c>
      <c r="M33" s="51"/>
      <c r="N33" s="9" t="e">
        <f t="shared" si="6"/>
        <v>#VALUE!</v>
      </c>
      <c r="O33" s="51"/>
      <c r="P33" s="9" t="e">
        <f t="shared" si="7"/>
        <v>#VALUE!</v>
      </c>
      <c r="Q33" s="51"/>
      <c r="R33" s="9" t="e">
        <f t="shared" si="8"/>
        <v>#VALUE!</v>
      </c>
      <c r="S33" s="51"/>
      <c r="T33" s="9" t="e">
        <f t="shared" si="8"/>
        <v>#VALUE!</v>
      </c>
      <c r="U33" s="51">
        <v>1</v>
      </c>
      <c r="V33" s="50" t="e">
        <f>'Orçamento Multifuncional'!M500</f>
        <v>#VALUE!</v>
      </c>
      <c r="W33" s="10">
        <f t="shared" si="9"/>
        <v>1</v>
      </c>
      <c r="AG33" s="32" t="e">
        <f>B33+D33</f>
        <v>#VALUE!</v>
      </c>
      <c r="AH33" s="32" t="e">
        <f>V33-AG33</f>
        <v>#VALUE!</v>
      </c>
    </row>
    <row r="34" spans="1:34" s="20" customFormat="1" ht="25.5" customHeight="1">
      <c r="A34" s="8" t="s">
        <v>217</v>
      </c>
      <c r="B34" s="9">
        <f t="shared" si="0"/>
        <v>0</v>
      </c>
      <c r="C34" s="51"/>
      <c r="D34" s="9">
        <f t="shared" si="1"/>
        <v>0</v>
      </c>
      <c r="E34" s="51"/>
      <c r="F34" s="9">
        <f t="shared" si="2"/>
        <v>0</v>
      </c>
      <c r="G34" s="51"/>
      <c r="H34" s="9">
        <f t="shared" si="3"/>
        <v>0</v>
      </c>
      <c r="I34" s="51"/>
      <c r="J34" s="9">
        <f t="shared" si="4"/>
        <v>0</v>
      </c>
      <c r="K34" s="51"/>
      <c r="L34" s="9">
        <f t="shared" si="5"/>
        <v>0</v>
      </c>
      <c r="M34" s="51"/>
      <c r="N34" s="9">
        <f t="shared" si="6"/>
        <v>0</v>
      </c>
      <c r="O34" s="51"/>
      <c r="P34" s="9">
        <f t="shared" si="7"/>
        <v>0</v>
      </c>
      <c r="Q34" s="51"/>
      <c r="R34" s="9">
        <f t="shared" si="8"/>
        <v>0</v>
      </c>
      <c r="S34" s="51"/>
      <c r="T34" s="9">
        <f t="shared" si="8"/>
        <v>0</v>
      </c>
      <c r="U34" s="51"/>
      <c r="V34" s="50"/>
      <c r="W34" s="10">
        <f t="shared" si="9"/>
        <v>0</v>
      </c>
      <c r="AG34" s="32"/>
      <c r="AH34" s="32"/>
    </row>
    <row r="35" spans="1:34" s="20" customFormat="1" ht="25.5" customHeight="1">
      <c r="A35" s="8" t="s">
        <v>218</v>
      </c>
      <c r="B35" s="9" t="e">
        <f t="shared" si="0"/>
        <v>#VALUE!</v>
      </c>
      <c r="C35" s="51"/>
      <c r="D35" s="9" t="e">
        <f t="shared" si="1"/>
        <v>#VALUE!</v>
      </c>
      <c r="E35" s="51"/>
      <c r="F35" s="9" t="e">
        <f t="shared" si="2"/>
        <v>#VALUE!</v>
      </c>
      <c r="G35" s="51"/>
      <c r="H35" s="9" t="e">
        <f t="shared" si="3"/>
        <v>#VALUE!</v>
      </c>
      <c r="I35" s="51"/>
      <c r="J35" s="9" t="e">
        <f t="shared" si="4"/>
        <v>#VALUE!</v>
      </c>
      <c r="K35" s="51"/>
      <c r="L35" s="9" t="e">
        <f t="shared" si="5"/>
        <v>#VALUE!</v>
      </c>
      <c r="M35" s="51">
        <v>0.05</v>
      </c>
      <c r="N35" s="9" t="e">
        <f t="shared" si="6"/>
        <v>#VALUE!</v>
      </c>
      <c r="O35" s="51"/>
      <c r="P35" s="9" t="e">
        <f t="shared" si="7"/>
        <v>#VALUE!</v>
      </c>
      <c r="Q35" s="51"/>
      <c r="R35" s="9" t="e">
        <f t="shared" si="8"/>
        <v>#VALUE!</v>
      </c>
      <c r="S35" s="51"/>
      <c r="T35" s="9" t="e">
        <f t="shared" si="8"/>
        <v>#VALUE!</v>
      </c>
      <c r="U35" s="51">
        <v>0.95</v>
      </c>
      <c r="V35" s="50" t="e">
        <f>'Orçamento Multifuncional'!M503</f>
        <v>#VALUE!</v>
      </c>
      <c r="W35" s="10">
        <f t="shared" si="9"/>
        <v>1</v>
      </c>
      <c r="AG35" s="32"/>
      <c r="AH35" s="32"/>
    </row>
    <row r="36" spans="1:34" s="20" customFormat="1" ht="25.5" customHeight="1">
      <c r="A36" s="8" t="s">
        <v>189</v>
      </c>
      <c r="B36" s="9">
        <f t="shared" si="0"/>
        <v>0</v>
      </c>
      <c r="C36" s="51"/>
      <c r="D36" s="9">
        <f t="shared" si="1"/>
        <v>0</v>
      </c>
      <c r="E36" s="51"/>
      <c r="F36" s="9">
        <f t="shared" si="2"/>
        <v>0</v>
      </c>
      <c r="G36" s="51"/>
      <c r="H36" s="9">
        <f t="shared" si="3"/>
        <v>0</v>
      </c>
      <c r="I36" s="51"/>
      <c r="J36" s="9">
        <f t="shared" si="4"/>
        <v>0</v>
      </c>
      <c r="K36" s="51"/>
      <c r="L36" s="9">
        <f t="shared" si="5"/>
        <v>0</v>
      </c>
      <c r="M36" s="51"/>
      <c r="N36" s="9">
        <f t="shared" si="6"/>
        <v>0</v>
      </c>
      <c r="O36" s="51"/>
      <c r="P36" s="9">
        <f t="shared" si="7"/>
        <v>0</v>
      </c>
      <c r="Q36" s="51"/>
      <c r="R36" s="9">
        <f t="shared" si="8"/>
        <v>0</v>
      </c>
      <c r="S36" s="51"/>
      <c r="T36" s="9">
        <f t="shared" si="8"/>
        <v>0</v>
      </c>
      <c r="U36" s="51"/>
      <c r="V36" s="50"/>
      <c r="W36" s="10">
        <f t="shared" si="9"/>
        <v>0</v>
      </c>
      <c r="AG36" s="32">
        <f>B36+D36</f>
        <v>0</v>
      </c>
      <c r="AH36" s="32">
        <f>V36-AG36</f>
        <v>0</v>
      </c>
    </row>
    <row r="37" spans="1:34" s="20" customFormat="1" ht="25.5" customHeight="1">
      <c r="A37" s="8" t="s">
        <v>1057</v>
      </c>
      <c r="B37" s="9">
        <f t="shared" ref="B37:B38" si="10">C37*$V37</f>
        <v>0</v>
      </c>
      <c r="C37" s="51"/>
      <c r="D37" s="9">
        <f t="shared" ref="D37:D38" si="11">E37*$V37</f>
        <v>0</v>
      </c>
      <c r="E37" s="51"/>
      <c r="F37" s="9">
        <f t="shared" ref="F37:F38" si="12">G37*$V37</f>
        <v>0</v>
      </c>
      <c r="G37" s="51"/>
      <c r="H37" s="9">
        <f t="shared" ref="H37:H38" si="13">I37*$V37</f>
        <v>0</v>
      </c>
      <c r="I37" s="51"/>
      <c r="J37" s="9">
        <f t="shared" ref="J37:J38" si="14">K37*$V37</f>
        <v>0</v>
      </c>
      <c r="K37" s="51"/>
      <c r="L37" s="9">
        <f t="shared" ref="L37:L38" si="15">M37*$V37</f>
        <v>0</v>
      </c>
      <c r="M37" s="51"/>
      <c r="N37" s="9">
        <f t="shared" ref="N37:N38" si="16">O37*$V37</f>
        <v>0</v>
      </c>
      <c r="O37" s="51"/>
      <c r="P37" s="9">
        <f t="shared" ref="P37:P38" si="17">Q37*$V37</f>
        <v>0</v>
      </c>
      <c r="Q37" s="51"/>
      <c r="R37" s="9">
        <f t="shared" ref="R37:R38" si="18">S37*$V37</f>
        <v>0</v>
      </c>
      <c r="S37" s="51"/>
      <c r="T37" s="9">
        <f t="shared" ref="T37:T38" si="19">U37*$V37</f>
        <v>0</v>
      </c>
      <c r="U37" s="51"/>
      <c r="V37" s="50"/>
      <c r="W37" s="10">
        <f t="shared" si="9"/>
        <v>0</v>
      </c>
      <c r="AG37" s="32"/>
      <c r="AH37" s="32"/>
    </row>
    <row r="38" spans="1:34" s="20" customFormat="1" ht="25.5" customHeight="1">
      <c r="A38" s="8" t="s">
        <v>1058</v>
      </c>
      <c r="B38" s="9" t="e">
        <f t="shared" si="10"/>
        <v>#VALUE!</v>
      </c>
      <c r="C38" s="51"/>
      <c r="D38" s="9" t="e">
        <f t="shared" si="11"/>
        <v>#VALUE!</v>
      </c>
      <c r="E38" s="51"/>
      <c r="F38" s="9" t="e">
        <f t="shared" si="12"/>
        <v>#VALUE!</v>
      </c>
      <c r="G38" s="51">
        <v>0.05</v>
      </c>
      <c r="H38" s="9" t="e">
        <f t="shared" si="13"/>
        <v>#VALUE!</v>
      </c>
      <c r="I38" s="51"/>
      <c r="J38" s="9" t="e">
        <f t="shared" si="14"/>
        <v>#VALUE!</v>
      </c>
      <c r="K38" s="51"/>
      <c r="L38" s="9" t="e">
        <f t="shared" si="15"/>
        <v>#VALUE!</v>
      </c>
      <c r="M38" s="51"/>
      <c r="N38" s="9" t="e">
        <f t="shared" si="16"/>
        <v>#VALUE!</v>
      </c>
      <c r="O38" s="51">
        <v>0.3</v>
      </c>
      <c r="P38" s="9" t="e">
        <f t="shared" si="17"/>
        <v>#VALUE!</v>
      </c>
      <c r="Q38" s="51">
        <v>0.3</v>
      </c>
      <c r="R38" s="9" t="e">
        <f t="shared" si="18"/>
        <v>#VALUE!</v>
      </c>
      <c r="S38" s="51"/>
      <c r="T38" s="9" t="e">
        <f t="shared" si="19"/>
        <v>#VALUE!</v>
      </c>
      <c r="U38" s="51">
        <v>0.35</v>
      </c>
      <c r="V38" s="50" t="e">
        <f>'Orçamento Multifuncional'!M513</f>
        <v>#VALUE!</v>
      </c>
      <c r="W38" s="10">
        <f t="shared" si="9"/>
        <v>0.99999999999999989</v>
      </c>
      <c r="AG38" s="32"/>
      <c r="AH38" s="32"/>
    </row>
    <row r="39" spans="1:34" s="20" customFormat="1" ht="25.5" customHeight="1">
      <c r="A39" s="8" t="s">
        <v>219</v>
      </c>
      <c r="B39" s="9" t="e">
        <f t="shared" si="0"/>
        <v>#VALUE!</v>
      </c>
      <c r="C39" s="51"/>
      <c r="D39" s="9" t="e">
        <f t="shared" si="1"/>
        <v>#VALUE!</v>
      </c>
      <c r="E39" s="51"/>
      <c r="F39" s="9" t="e">
        <f t="shared" si="2"/>
        <v>#VALUE!</v>
      </c>
      <c r="G39" s="51"/>
      <c r="H39" s="9" t="e">
        <f t="shared" si="3"/>
        <v>#VALUE!</v>
      </c>
      <c r="I39" s="51"/>
      <c r="J39" s="9" t="e">
        <f t="shared" si="4"/>
        <v>#VALUE!</v>
      </c>
      <c r="K39" s="51"/>
      <c r="L39" s="9" t="e">
        <f t="shared" si="5"/>
        <v>#VALUE!</v>
      </c>
      <c r="M39" s="51"/>
      <c r="N39" s="9" t="e">
        <f t="shared" si="6"/>
        <v>#VALUE!</v>
      </c>
      <c r="O39" s="51"/>
      <c r="P39" s="9" t="e">
        <f t="shared" si="7"/>
        <v>#VALUE!</v>
      </c>
      <c r="Q39" s="51">
        <v>0.3</v>
      </c>
      <c r="R39" s="9" t="e">
        <f t="shared" si="8"/>
        <v>#VALUE!</v>
      </c>
      <c r="S39" s="51">
        <v>0.6</v>
      </c>
      <c r="T39" s="9" t="e">
        <f t="shared" si="8"/>
        <v>#VALUE!</v>
      </c>
      <c r="U39" s="51">
        <v>0.1</v>
      </c>
      <c r="V39" s="50" t="e">
        <f>'Orçamento Multifuncional'!M522</f>
        <v>#VALUE!</v>
      </c>
      <c r="W39" s="10">
        <f t="shared" si="9"/>
        <v>0.99999999999999989</v>
      </c>
      <c r="AG39" s="32" t="e">
        <f>B39+D39</f>
        <v>#VALUE!</v>
      </c>
      <c r="AH39" s="32" t="e">
        <f>V39-AG39</f>
        <v>#VALUE!</v>
      </c>
    </row>
    <row r="40" spans="1:34" s="20" customFormat="1" ht="25.5" customHeight="1">
      <c r="A40" s="11" t="s">
        <v>179</v>
      </c>
      <c r="B40" s="12" t="e">
        <f>SUM(B16:B39)</f>
        <v>#VALUE!</v>
      </c>
      <c r="C40" s="10" t="e">
        <f>B40/$V$40</f>
        <v>#VALUE!</v>
      </c>
      <c r="D40" s="12" t="e">
        <f>SUM(D16:D39)</f>
        <v>#VALUE!</v>
      </c>
      <c r="E40" s="10" t="e">
        <f>D40/$V$40</f>
        <v>#VALUE!</v>
      </c>
      <c r="F40" s="12" t="e">
        <f>SUM(F16:F39)</f>
        <v>#VALUE!</v>
      </c>
      <c r="G40" s="10" t="e">
        <f>F40/$V$40</f>
        <v>#VALUE!</v>
      </c>
      <c r="H40" s="12" t="e">
        <f>SUM(H16:H39)</f>
        <v>#VALUE!</v>
      </c>
      <c r="I40" s="10" t="e">
        <f>H40/$V$40</f>
        <v>#VALUE!</v>
      </c>
      <c r="J40" s="12" t="e">
        <f>SUM(J16:J39)</f>
        <v>#VALUE!</v>
      </c>
      <c r="K40" s="10" t="e">
        <f>J40/$V$40</f>
        <v>#VALUE!</v>
      </c>
      <c r="L40" s="12" t="e">
        <f>SUM(L16:L39)</f>
        <v>#VALUE!</v>
      </c>
      <c r="M40" s="10" t="e">
        <f>L40/$V$40</f>
        <v>#VALUE!</v>
      </c>
      <c r="N40" s="12" t="e">
        <f>SUM(N16:N39)</f>
        <v>#VALUE!</v>
      </c>
      <c r="O40" s="10" t="e">
        <f>N40/$V$40</f>
        <v>#VALUE!</v>
      </c>
      <c r="P40" s="12" t="e">
        <f>SUM(P16:P39)</f>
        <v>#VALUE!</v>
      </c>
      <c r="Q40" s="10" t="e">
        <f>P40/$V$40</f>
        <v>#VALUE!</v>
      </c>
      <c r="R40" s="12" t="e">
        <f>SUM(R16:R39)</f>
        <v>#VALUE!</v>
      </c>
      <c r="S40" s="10" t="e">
        <f>R40/$V$40</f>
        <v>#VALUE!</v>
      </c>
      <c r="T40" s="12" t="e">
        <f>SUM(T16:T39)</f>
        <v>#VALUE!</v>
      </c>
      <c r="U40" s="10" t="e">
        <f>T40/$V$40</f>
        <v>#VALUE!</v>
      </c>
      <c r="V40" s="50" t="e">
        <f>'Orçamento Multifuncional'!M535</f>
        <v>#VALUE!</v>
      </c>
      <c r="W40" s="10" t="e">
        <f t="shared" si="9"/>
        <v>#VALUE!</v>
      </c>
    </row>
    <row r="41" spans="1:34" s="20" customFormat="1" ht="25.5" customHeight="1">
      <c r="A41" s="11" t="s">
        <v>180</v>
      </c>
      <c r="B41" s="13" t="e">
        <f>B40</f>
        <v>#VALUE!</v>
      </c>
      <c r="C41" s="33" t="e">
        <f>C40</f>
        <v>#VALUE!</v>
      </c>
      <c r="D41" s="13" t="e">
        <f t="shared" ref="D41:P41" si="20">B41+D40</f>
        <v>#VALUE!</v>
      </c>
      <c r="E41" s="33" t="e">
        <f t="shared" si="20"/>
        <v>#VALUE!</v>
      </c>
      <c r="F41" s="13" t="e">
        <f t="shared" si="20"/>
        <v>#VALUE!</v>
      </c>
      <c r="G41" s="33" t="e">
        <f t="shared" si="20"/>
        <v>#VALUE!</v>
      </c>
      <c r="H41" s="13" t="e">
        <f t="shared" si="20"/>
        <v>#VALUE!</v>
      </c>
      <c r="I41" s="33" t="e">
        <f t="shared" si="20"/>
        <v>#VALUE!</v>
      </c>
      <c r="J41" s="13" t="e">
        <f t="shared" si="20"/>
        <v>#VALUE!</v>
      </c>
      <c r="K41" s="33" t="e">
        <f>I41+K40</f>
        <v>#VALUE!</v>
      </c>
      <c r="L41" s="13" t="e">
        <f t="shared" si="20"/>
        <v>#VALUE!</v>
      </c>
      <c r="M41" s="33" t="e">
        <f>K41+M40</f>
        <v>#VALUE!</v>
      </c>
      <c r="N41" s="13" t="e">
        <f t="shared" si="20"/>
        <v>#VALUE!</v>
      </c>
      <c r="O41" s="33" t="e">
        <f t="shared" si="20"/>
        <v>#VALUE!</v>
      </c>
      <c r="P41" s="13" t="e">
        <f t="shared" si="20"/>
        <v>#VALUE!</v>
      </c>
      <c r="Q41" s="33" t="e">
        <f>O41+Q40</f>
        <v>#VALUE!</v>
      </c>
      <c r="R41" s="13" t="e">
        <f>P41+R40</f>
        <v>#VALUE!</v>
      </c>
      <c r="S41" s="33" t="e">
        <f>Q41+S40</f>
        <v>#VALUE!</v>
      </c>
      <c r="T41" s="13" t="e">
        <f t="shared" ref="T41:U41" si="21">R41+T40</f>
        <v>#VALUE!</v>
      </c>
      <c r="U41" s="33" t="e">
        <f t="shared" si="21"/>
        <v>#VALUE!</v>
      </c>
      <c r="V41" s="15" t="e">
        <f>SUM(V16:V39)</f>
        <v>#VALUE!</v>
      </c>
      <c r="W41" s="14"/>
      <c r="X41" s="57"/>
      <c r="Y41" s="57" t="e">
        <f>V40-V41</f>
        <v>#VALUE!</v>
      </c>
    </row>
    <row r="42" spans="1:34" s="20" customFormat="1" ht="10.5" customHeight="1">
      <c r="C42" s="60"/>
      <c r="E42" s="60"/>
      <c r="G42" s="60"/>
      <c r="I42" s="60"/>
      <c r="K42" s="60"/>
      <c r="M42" s="60"/>
      <c r="O42" s="60"/>
      <c r="Q42" s="60"/>
      <c r="S42" s="60"/>
      <c r="U42" s="60"/>
      <c r="W42" s="21"/>
      <c r="X42" s="21"/>
      <c r="AA42" s="21"/>
    </row>
    <row r="43" spans="1:34" s="20" customFormat="1" ht="10.5" customHeight="1">
      <c r="C43" s="60"/>
      <c r="E43" s="60"/>
      <c r="G43" s="60"/>
      <c r="I43" s="60"/>
      <c r="K43" s="60"/>
      <c r="M43" s="60"/>
      <c r="O43" s="60"/>
      <c r="Q43" s="60"/>
      <c r="S43" s="60"/>
      <c r="U43" s="60"/>
      <c r="W43" s="21"/>
      <c r="X43" s="21"/>
      <c r="AA43" s="21"/>
    </row>
    <row r="44" spans="1:34" s="20" customFormat="1" ht="10.5" customHeight="1">
      <c r="B44" s="34"/>
      <c r="C44" s="60"/>
      <c r="D44" s="34"/>
      <c r="E44" s="60"/>
      <c r="F44" s="34"/>
      <c r="G44" s="60"/>
      <c r="H44" s="34"/>
      <c r="I44" s="60"/>
      <c r="J44" s="34"/>
      <c r="K44" s="60"/>
      <c r="L44" s="34"/>
      <c r="M44" s="60"/>
      <c r="N44" s="34"/>
      <c r="O44" s="60"/>
      <c r="P44" s="34"/>
      <c r="Q44" s="60"/>
      <c r="R44" s="34"/>
      <c r="S44" s="60"/>
      <c r="T44" s="59"/>
      <c r="U44" s="60"/>
      <c r="V44" s="34"/>
      <c r="W44" s="48"/>
      <c r="X44" s="21"/>
      <c r="AA44" s="21"/>
    </row>
    <row r="45" spans="1:34" s="20" customFormat="1" ht="15" customHeight="1">
      <c r="C45" s="60"/>
      <c r="E45" s="60"/>
      <c r="G45" s="60"/>
      <c r="I45" s="60"/>
      <c r="K45" s="60"/>
      <c r="T45" s="164"/>
      <c r="U45" s="165" t="s">
        <v>1184</v>
      </c>
      <c r="V45" s="166"/>
      <c r="W45" s="164"/>
      <c r="AA45" s="21"/>
    </row>
    <row r="46" spans="1:34" s="20" customFormat="1" ht="15" customHeight="1">
      <c r="C46" s="60"/>
      <c r="E46" s="60"/>
      <c r="G46" s="60"/>
      <c r="I46" s="60"/>
      <c r="K46" s="60"/>
      <c r="T46" s="164"/>
      <c r="U46" s="162"/>
      <c r="V46" s="166"/>
      <c r="W46" s="164"/>
      <c r="AA46" s="21"/>
    </row>
    <row r="47" spans="1:34" s="20" customFormat="1" ht="15" customHeight="1">
      <c r="C47" s="60"/>
      <c r="E47" s="60"/>
      <c r="G47" s="60"/>
      <c r="I47" s="60"/>
      <c r="K47" s="60"/>
      <c r="T47" s="164"/>
      <c r="U47" s="164"/>
      <c r="V47" s="166"/>
      <c r="W47" s="164"/>
      <c r="AA47" s="21"/>
    </row>
    <row r="48" spans="1:34" s="20" customFormat="1">
      <c r="C48" s="60"/>
      <c r="E48" s="60"/>
      <c r="G48" s="60"/>
      <c r="I48" s="60"/>
      <c r="K48" s="60"/>
      <c r="T48" s="162"/>
      <c r="U48" s="162"/>
      <c r="V48" s="167"/>
      <c r="W48" s="162"/>
      <c r="AA48" s="21"/>
    </row>
    <row r="49" spans="1:32" s="20" customFormat="1">
      <c r="C49" s="60"/>
      <c r="E49" s="66"/>
      <c r="F49" s="47"/>
      <c r="G49" s="66"/>
      <c r="H49" s="47"/>
      <c r="I49" s="66"/>
      <c r="J49" s="47"/>
      <c r="K49" s="66"/>
      <c r="P49" s="47"/>
      <c r="T49" s="162"/>
      <c r="U49" s="162"/>
      <c r="V49" s="167"/>
      <c r="W49" s="162"/>
      <c r="AA49" s="21"/>
    </row>
    <row r="50" spans="1:32" s="20" customFormat="1" ht="16.5">
      <c r="C50" s="60"/>
      <c r="E50" s="67"/>
      <c r="F50" s="45"/>
      <c r="G50" s="67"/>
      <c r="H50" s="45"/>
      <c r="I50" s="67"/>
      <c r="J50" s="45"/>
      <c r="K50" s="67"/>
      <c r="P50" s="45"/>
      <c r="T50" s="314" t="s">
        <v>1185</v>
      </c>
      <c r="U50" s="314"/>
      <c r="V50" s="314"/>
      <c r="W50" s="314"/>
    </row>
    <row r="51" spans="1:32" s="20" customFormat="1" ht="16.5">
      <c r="A51" s="24"/>
      <c r="B51" s="24"/>
      <c r="C51" s="60"/>
      <c r="E51" s="67"/>
      <c r="F51" s="45"/>
      <c r="G51" s="67"/>
      <c r="H51" s="45"/>
      <c r="I51" s="67"/>
      <c r="J51" s="45"/>
      <c r="K51" s="67"/>
      <c r="P51" s="45"/>
      <c r="T51" s="243" t="s">
        <v>1186</v>
      </c>
      <c r="U51" s="243"/>
      <c r="V51" s="243"/>
      <c r="W51" s="243"/>
      <c r="AC51" s="35"/>
    </row>
    <row r="52" spans="1:32" s="20" customFormat="1" ht="16.5">
      <c r="A52" s="24"/>
      <c r="B52" s="24"/>
      <c r="C52" s="60"/>
      <c r="E52" s="60"/>
      <c r="G52" s="60"/>
      <c r="I52" s="60"/>
      <c r="K52" s="60"/>
      <c r="T52" s="243" t="s">
        <v>1187</v>
      </c>
      <c r="U52" s="243"/>
      <c r="V52" s="243"/>
      <c r="W52" s="243"/>
      <c r="AC52" s="21"/>
    </row>
    <row r="53" spans="1:32" s="20" customFormat="1" ht="15">
      <c r="A53" s="84"/>
      <c r="B53" s="84"/>
      <c r="C53" s="84"/>
      <c r="D53" s="84"/>
      <c r="E53" s="84"/>
      <c r="F53" s="21"/>
      <c r="G53" s="68"/>
      <c r="H53" s="21"/>
      <c r="I53" s="68"/>
      <c r="J53" s="21"/>
      <c r="K53" s="68"/>
      <c r="P53" s="21"/>
      <c r="T53" s="68"/>
      <c r="U53" s="3"/>
      <c r="W53" s="45"/>
      <c r="Z53" s="36"/>
      <c r="AC53" s="21"/>
    </row>
    <row r="54" spans="1:32" s="20" customFormat="1" ht="15">
      <c r="A54" s="84"/>
      <c r="B54" s="84"/>
      <c r="C54" s="84"/>
      <c r="D54" s="84"/>
      <c r="E54" s="84"/>
      <c r="F54" s="21"/>
      <c r="G54" s="68"/>
      <c r="H54" s="21"/>
      <c r="I54" s="68"/>
      <c r="J54" s="21"/>
      <c r="K54" s="68"/>
      <c r="L54" s="21"/>
      <c r="M54" s="68"/>
      <c r="N54" s="21"/>
      <c r="O54" s="68"/>
      <c r="P54" s="21"/>
      <c r="Q54" s="68"/>
      <c r="R54" s="21"/>
      <c r="S54" s="68"/>
      <c r="T54" s="35"/>
      <c r="U54" s="68"/>
      <c r="V54" s="3"/>
      <c r="X54" s="45"/>
      <c r="Z54" s="36"/>
      <c r="AC54" s="21"/>
      <c r="AD54" s="21"/>
      <c r="AE54" s="37"/>
    </row>
    <row r="55" spans="1:32" s="20" customFormat="1" ht="15">
      <c r="A55" s="84"/>
      <c r="B55" s="84"/>
      <c r="C55" s="84"/>
      <c r="D55" s="84"/>
      <c r="E55" s="84"/>
      <c r="F55" s="21"/>
      <c r="G55" s="68"/>
      <c r="H55" s="21"/>
      <c r="I55" s="68"/>
      <c r="J55" s="21"/>
      <c r="K55" s="68"/>
      <c r="L55" s="21"/>
      <c r="M55" s="68"/>
      <c r="N55" s="21"/>
      <c r="O55" s="68"/>
      <c r="P55" s="21"/>
      <c r="Q55" s="68"/>
      <c r="R55" s="21"/>
      <c r="S55" s="68"/>
      <c r="T55" s="21"/>
      <c r="U55" s="68"/>
      <c r="V55" s="3"/>
      <c r="Z55" s="36"/>
      <c r="AC55" s="21"/>
      <c r="AD55" s="21"/>
      <c r="AE55" s="37"/>
    </row>
    <row r="56" spans="1:32" s="20" customFormat="1" ht="15">
      <c r="A56" s="84"/>
      <c r="B56" s="84"/>
      <c r="C56" s="84"/>
      <c r="D56" s="84"/>
      <c r="E56" s="84"/>
      <c r="F56" s="21"/>
      <c r="G56" s="68"/>
      <c r="H56" s="21"/>
      <c r="I56" s="68"/>
      <c r="J56" s="21"/>
      <c r="K56" s="68"/>
      <c r="L56" s="21"/>
      <c r="M56" s="68"/>
      <c r="N56" s="21"/>
      <c r="O56" s="68"/>
      <c r="P56" s="21"/>
      <c r="Q56" s="67"/>
      <c r="R56" s="21"/>
      <c r="S56" s="68"/>
      <c r="T56" s="37"/>
      <c r="U56" s="67"/>
      <c r="V56" s="46"/>
      <c r="AD56" s="36"/>
    </row>
    <row r="57" spans="1:32" s="20" customFormat="1" ht="15">
      <c r="C57" s="60"/>
      <c r="E57" s="60"/>
      <c r="G57" s="60"/>
      <c r="I57" s="60"/>
      <c r="K57" s="60"/>
      <c r="M57" s="60"/>
      <c r="O57" s="60"/>
      <c r="Q57" s="60"/>
      <c r="S57" s="60"/>
      <c r="U57" s="60"/>
      <c r="V57" s="3"/>
    </row>
    <row r="58" spans="1:32" s="20" customFormat="1">
      <c r="C58" s="60"/>
      <c r="E58" s="60"/>
      <c r="G58" s="60"/>
      <c r="I58" s="60"/>
      <c r="K58" s="60"/>
      <c r="M58" s="60"/>
      <c r="O58" s="60"/>
      <c r="Q58" s="60"/>
      <c r="S58" s="60"/>
      <c r="U58" s="60"/>
      <c r="V58" s="44"/>
      <c r="Z58" s="44"/>
      <c r="AA58" s="35"/>
      <c r="AC58" s="35"/>
    </row>
    <row r="59" spans="1:32" s="20" customFormat="1">
      <c r="C59" s="60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75"/>
      <c r="S59" s="75"/>
      <c r="T59" s="6"/>
      <c r="U59" s="69"/>
      <c r="V59" s="44"/>
      <c r="Z59" s="44"/>
      <c r="AA59" s="37"/>
      <c r="AC59" s="21"/>
      <c r="AD59" s="310"/>
      <c r="AE59" s="310"/>
      <c r="AF59" s="310"/>
    </row>
    <row r="60" spans="1:32" s="20" customFormat="1">
      <c r="C60" s="60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75"/>
      <c r="S60" s="75"/>
      <c r="T60" s="6"/>
      <c r="U60" s="69"/>
      <c r="V60" s="44"/>
      <c r="Z60" s="44"/>
      <c r="AA60" s="37"/>
      <c r="AB60" s="38"/>
      <c r="AC60" s="21"/>
      <c r="AD60" s="309"/>
      <c r="AE60" s="309"/>
      <c r="AF60" s="309"/>
    </row>
    <row r="61" spans="1:32" s="20" customFormat="1">
      <c r="C61" s="60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75"/>
      <c r="S61" s="75"/>
      <c r="T61" s="6"/>
      <c r="U61" s="69"/>
      <c r="V61" s="44"/>
      <c r="Z61" s="44"/>
      <c r="AD61" s="309"/>
      <c r="AE61" s="309"/>
      <c r="AF61" s="309"/>
    </row>
    <row r="62" spans="1:32"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75"/>
      <c r="S62" s="75"/>
      <c r="T62" s="6"/>
      <c r="U62" s="69"/>
    </row>
    <row r="63" spans="1:32"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75"/>
      <c r="S63" s="75"/>
      <c r="T63" s="6"/>
      <c r="U63" s="69"/>
    </row>
    <row r="64" spans="1:32"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75"/>
      <c r="S64" s="75"/>
      <c r="T64" s="6"/>
      <c r="U64" s="69"/>
    </row>
  </sheetData>
  <sheetProtection password="ECEA" sheet="1" objects="1" scenarios="1" formatCells="0"/>
  <mergeCells count="23">
    <mergeCell ref="AD61:AF61"/>
    <mergeCell ref="A1:E5"/>
    <mergeCell ref="V14:W14"/>
    <mergeCell ref="T14:U14"/>
    <mergeCell ref="A11:C11"/>
    <mergeCell ref="D11:W11"/>
    <mergeCell ref="A12:C12"/>
    <mergeCell ref="D12:W12"/>
    <mergeCell ref="P14:Q14"/>
    <mergeCell ref="N14:O14"/>
    <mergeCell ref="A14:A15"/>
    <mergeCell ref="L14:M14"/>
    <mergeCell ref="R14:S14"/>
    <mergeCell ref="B14:C14"/>
    <mergeCell ref="D14:E14"/>
    <mergeCell ref="F14:G14"/>
    <mergeCell ref="H14:I14"/>
    <mergeCell ref="J14:K14"/>
    <mergeCell ref="AD59:AF59"/>
    <mergeCell ref="AD60:AF60"/>
    <mergeCell ref="T50:W50"/>
    <mergeCell ref="T51:W51"/>
    <mergeCell ref="T52:W52"/>
  </mergeCells>
  <phoneticPr fontId="19" type="noConversion"/>
  <printOptions horizontalCentered="1"/>
  <pageMargins left="0.51181102362204722" right="0.51181102362204722" top="0.78740157480314965" bottom="0.78740157480314965" header="0.31496062992125984" footer="0.31496062992125984"/>
  <pageSetup paperSize="32767" scale="3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tabColor indexed="56"/>
    <pageSetUpPr fitToPage="1"/>
  </sheetPr>
  <dimension ref="A1:AF64"/>
  <sheetViews>
    <sheetView showZeros="0" view="pageBreakPreview" zoomScale="60" zoomScaleNormal="70" workbookViewId="0">
      <pane xSplit="1" topLeftCell="B1" activePane="topRight" state="frozen"/>
      <selection pane="topRight" activeCell="R24" activeCellId="1" sqref="N24 R24"/>
    </sheetView>
  </sheetViews>
  <sheetFormatPr defaultRowHeight="12.75"/>
  <cols>
    <col min="1" max="1" width="67.140625" style="5" bestFit="1" customWidth="1"/>
    <col min="2" max="2" width="21.42578125" style="5" bestFit="1" customWidth="1"/>
    <col min="3" max="3" width="9.85546875" style="64" bestFit="1" customWidth="1"/>
    <col min="4" max="4" width="21.85546875" style="5" bestFit="1" customWidth="1"/>
    <col min="5" max="5" width="9.42578125" style="64" bestFit="1" customWidth="1"/>
    <col min="6" max="6" width="21.5703125" style="5" customWidth="1"/>
    <col min="7" max="7" width="9.5703125" style="64" bestFit="1" customWidth="1"/>
    <col min="8" max="8" width="21.5703125" style="5" customWidth="1"/>
    <col min="9" max="9" width="9.42578125" style="64" customWidth="1"/>
    <col min="10" max="10" width="21.5703125" style="5" customWidth="1"/>
    <col min="11" max="11" width="9.42578125" style="64" customWidth="1"/>
    <col min="12" max="12" width="21.5703125" style="5" customWidth="1"/>
    <col min="13" max="13" width="9.42578125" style="64" customWidth="1"/>
    <col min="14" max="14" width="21.5703125" style="5" customWidth="1"/>
    <col min="15" max="15" width="9.42578125" style="64" customWidth="1"/>
    <col min="16" max="16" width="21.5703125" style="5" customWidth="1"/>
    <col min="17" max="17" width="9.42578125" style="64" customWidth="1"/>
    <col min="18" max="18" width="21.5703125" style="5" customWidth="1"/>
    <col min="19" max="19" width="9.42578125" style="64" customWidth="1"/>
    <col min="20" max="20" width="25" style="5" bestFit="1" customWidth="1"/>
    <col min="21" max="21" width="10.85546875" style="6" bestFit="1" customWidth="1"/>
    <col min="22" max="22" width="21.5703125" style="6" bestFit="1" customWidth="1"/>
    <col min="23" max="23" width="11.42578125" style="5" bestFit="1" customWidth="1"/>
    <col min="24" max="24" width="21.140625" style="5" bestFit="1" customWidth="1"/>
    <col min="25" max="25" width="9.7109375" style="6" bestFit="1" customWidth="1"/>
    <col min="26" max="26" width="22" style="5" bestFit="1" customWidth="1"/>
    <col min="27" max="27" width="9.140625" style="5"/>
    <col min="28" max="28" width="24.140625" style="5" bestFit="1" customWidth="1"/>
    <col min="29" max="29" width="14.140625" style="5" bestFit="1" customWidth="1"/>
    <col min="30" max="30" width="2.140625" style="5" customWidth="1"/>
    <col min="31" max="31" width="14.85546875" style="5" bestFit="1" customWidth="1"/>
    <col min="32" max="32" width="13.140625" style="5" bestFit="1" customWidth="1"/>
    <col min="33" max="16384" width="9.140625" style="5"/>
  </cols>
  <sheetData>
    <row r="1" spans="1:31" s="20" customFormat="1">
      <c r="A1" s="257" t="s">
        <v>1182</v>
      </c>
      <c r="B1" s="257"/>
      <c r="C1" s="257"/>
      <c r="D1" s="257"/>
      <c r="E1" s="257"/>
      <c r="G1" s="60"/>
      <c r="I1" s="60"/>
      <c r="K1" s="60"/>
      <c r="M1" s="60"/>
      <c r="O1" s="60"/>
      <c r="Q1" s="60"/>
      <c r="S1" s="60"/>
      <c r="U1" s="21"/>
      <c r="V1" s="21"/>
      <c r="Y1" s="21"/>
    </row>
    <row r="2" spans="1:31" s="20" customFormat="1">
      <c r="A2" s="257"/>
      <c r="B2" s="257"/>
      <c r="C2" s="257"/>
      <c r="D2" s="257"/>
      <c r="E2" s="257"/>
      <c r="G2" s="60"/>
      <c r="I2" s="60"/>
      <c r="K2" s="60"/>
      <c r="M2" s="60"/>
      <c r="O2" s="60"/>
      <c r="Q2" s="60"/>
      <c r="S2" s="60"/>
      <c r="U2" s="21"/>
      <c r="V2" s="21"/>
      <c r="Y2" s="21"/>
    </row>
    <row r="3" spans="1:31" s="20" customFormat="1">
      <c r="A3" s="257"/>
      <c r="B3" s="257"/>
      <c r="C3" s="257"/>
      <c r="D3" s="257"/>
      <c r="E3" s="257"/>
      <c r="G3" s="60"/>
      <c r="I3" s="60"/>
      <c r="K3" s="60"/>
      <c r="M3" s="60"/>
      <c r="O3" s="60"/>
      <c r="Q3" s="60"/>
      <c r="S3" s="60"/>
      <c r="U3" s="21"/>
      <c r="V3" s="21"/>
      <c r="Y3" s="21"/>
    </row>
    <row r="4" spans="1:31" s="20" customFormat="1">
      <c r="A4" s="257"/>
      <c r="B4" s="257"/>
      <c r="C4" s="257"/>
      <c r="D4" s="257"/>
      <c r="E4" s="257"/>
      <c r="G4" s="60"/>
      <c r="I4" s="60"/>
      <c r="K4" s="60"/>
      <c r="M4" s="60"/>
      <c r="O4" s="60"/>
      <c r="Q4" s="60"/>
      <c r="S4" s="60"/>
      <c r="U4" s="22"/>
      <c r="V4" s="22"/>
      <c r="W4" s="23"/>
      <c r="X4" s="23"/>
      <c r="Y4" s="22"/>
      <c r="Z4" s="23"/>
    </row>
    <row r="5" spans="1:31" s="20" customFormat="1" ht="12.75" customHeight="1">
      <c r="A5" s="257"/>
      <c r="B5" s="257"/>
      <c r="C5" s="257"/>
      <c r="D5" s="257"/>
      <c r="E5" s="257"/>
      <c r="G5" s="60"/>
      <c r="I5" s="60"/>
      <c r="K5" s="60"/>
      <c r="M5" s="60"/>
      <c r="O5" s="60"/>
      <c r="Q5" s="60"/>
      <c r="S5" s="60"/>
      <c r="T5" s="24"/>
      <c r="U5" s="24"/>
      <c r="V5" s="24"/>
      <c r="W5" s="24"/>
      <c r="X5" s="24"/>
      <c r="Y5" s="24"/>
      <c r="Z5" s="24"/>
    </row>
    <row r="6" spans="1:31" s="27" customFormat="1">
      <c r="A6" s="160" t="s">
        <v>1183</v>
      </c>
      <c r="B6" s="161"/>
      <c r="C6" s="161"/>
      <c r="D6" s="162"/>
      <c r="E6" s="162"/>
      <c r="F6" s="25"/>
      <c r="G6" s="61"/>
      <c r="H6" s="25"/>
      <c r="I6" s="61"/>
      <c r="J6" s="25"/>
      <c r="K6" s="61"/>
      <c r="L6" s="25"/>
      <c r="M6" s="61"/>
      <c r="N6" s="25"/>
      <c r="O6" s="61"/>
      <c r="P6" s="25"/>
      <c r="Q6" s="61"/>
      <c r="R6" s="25"/>
      <c r="S6" s="61"/>
      <c r="T6" s="26"/>
      <c r="U6" s="26"/>
      <c r="V6" s="26"/>
      <c r="W6" s="26"/>
      <c r="X6" s="26"/>
      <c r="Y6" s="26"/>
      <c r="Z6" s="26"/>
      <c r="AD6" s="28"/>
      <c r="AE6" s="28"/>
    </row>
    <row r="7" spans="1:31" s="27" customFormat="1">
      <c r="A7" s="160" t="s">
        <v>1183</v>
      </c>
      <c r="B7" s="161"/>
      <c r="C7" s="161"/>
      <c r="D7" s="162"/>
      <c r="E7" s="162"/>
      <c r="G7" s="62"/>
      <c r="I7" s="62"/>
      <c r="K7" s="62"/>
      <c r="M7" s="62"/>
      <c r="O7" s="62"/>
      <c r="Q7" s="62"/>
      <c r="S7" s="62"/>
      <c r="T7" s="26"/>
      <c r="U7" s="26"/>
      <c r="V7" s="26"/>
      <c r="W7" s="26"/>
      <c r="X7" s="26"/>
      <c r="Y7" s="26"/>
      <c r="Z7" s="26"/>
      <c r="AD7" s="28"/>
      <c r="AE7" s="28"/>
    </row>
    <row r="8" spans="1:31" s="27" customFormat="1">
      <c r="A8" s="160" t="s">
        <v>1183</v>
      </c>
      <c r="B8" s="161"/>
      <c r="C8" s="161"/>
      <c r="D8" s="162"/>
      <c r="E8" s="162"/>
      <c r="G8" s="62"/>
      <c r="I8" s="62"/>
      <c r="K8" s="62"/>
      <c r="M8" s="62"/>
      <c r="O8" s="62"/>
      <c r="Q8" s="62"/>
      <c r="S8" s="62"/>
      <c r="T8" s="26"/>
      <c r="U8" s="26"/>
      <c r="V8" s="26"/>
      <c r="W8" s="26"/>
      <c r="X8" s="26"/>
      <c r="Y8" s="26"/>
      <c r="Z8" s="26"/>
      <c r="AD8" s="28"/>
      <c r="AE8" s="28"/>
    </row>
    <row r="9" spans="1:31" s="25" customFormat="1">
      <c r="C9" s="61"/>
      <c r="E9" s="61"/>
      <c r="G9" s="61"/>
      <c r="I9" s="61"/>
      <c r="K9" s="61"/>
      <c r="M9" s="61"/>
      <c r="O9" s="61"/>
      <c r="Q9" s="61"/>
      <c r="S9" s="61"/>
      <c r="U9" s="29"/>
      <c r="V9" s="24"/>
      <c r="W9" s="24"/>
      <c r="X9" s="24"/>
      <c r="Y9" s="24"/>
      <c r="Z9" s="24"/>
      <c r="AD9" s="30"/>
      <c r="AE9" s="30"/>
    </row>
    <row r="10" spans="1:31" s="25" customFormat="1" ht="5.25" customHeight="1">
      <c r="C10" s="61"/>
      <c r="E10" s="61"/>
      <c r="G10" s="61"/>
      <c r="I10" s="61"/>
      <c r="K10" s="61"/>
      <c r="M10" s="61"/>
      <c r="O10" s="61"/>
      <c r="Q10" s="61"/>
      <c r="S10" s="61"/>
      <c r="U10" s="29"/>
      <c r="V10" s="24"/>
      <c r="W10" s="24"/>
      <c r="X10" s="24"/>
      <c r="Y10" s="24"/>
      <c r="Z10" s="24"/>
      <c r="AD10" s="30"/>
      <c r="AE10" s="30"/>
    </row>
    <row r="11" spans="1:31" s="31" customFormat="1" ht="15.75">
      <c r="A11" s="311" t="s">
        <v>1101</v>
      </c>
      <c r="B11" s="312"/>
      <c r="C11" s="313"/>
      <c r="D11" s="315" t="s">
        <v>1059</v>
      </c>
      <c r="E11" s="315"/>
      <c r="F11" s="315"/>
      <c r="G11" s="315"/>
      <c r="H11" s="315"/>
      <c r="I11" s="315"/>
      <c r="J11" s="315"/>
      <c r="K11" s="315"/>
      <c r="L11" s="315"/>
      <c r="M11" s="315"/>
      <c r="N11" s="315"/>
      <c r="O11" s="315"/>
      <c r="P11" s="315"/>
      <c r="Q11" s="315"/>
      <c r="R11" s="315"/>
      <c r="S11" s="315"/>
      <c r="T11" s="315"/>
      <c r="U11" s="315"/>
      <c r="V11" s="315"/>
      <c r="W11" s="315"/>
      <c r="X11" s="39"/>
      <c r="Y11" s="39"/>
      <c r="Z11" s="39"/>
      <c r="AA11" s="39"/>
    </row>
    <row r="12" spans="1:31" s="31" customFormat="1" ht="15.75">
      <c r="A12" s="264" t="s">
        <v>171</v>
      </c>
      <c r="B12" s="265"/>
      <c r="C12" s="266"/>
      <c r="D12" s="315" t="s">
        <v>1060</v>
      </c>
      <c r="E12" s="315"/>
      <c r="F12" s="315"/>
      <c r="G12" s="315"/>
      <c r="H12" s="315"/>
      <c r="I12" s="315"/>
      <c r="J12" s="315"/>
      <c r="K12" s="315"/>
      <c r="L12" s="315"/>
      <c r="M12" s="315"/>
      <c r="N12" s="315"/>
      <c r="O12" s="315"/>
      <c r="P12" s="315"/>
      <c r="Q12" s="315"/>
      <c r="R12" s="315"/>
      <c r="S12" s="315"/>
      <c r="T12" s="315"/>
      <c r="U12" s="315"/>
      <c r="V12" s="315"/>
      <c r="W12" s="315"/>
      <c r="X12" s="40"/>
      <c r="Y12" s="41"/>
      <c r="Z12" s="42"/>
      <c r="AA12" s="43"/>
    </row>
    <row r="13" spans="1:31" s="20" customFormat="1" ht="8.25" customHeight="1">
      <c r="C13" s="60"/>
      <c r="D13" s="23"/>
      <c r="E13" s="65"/>
      <c r="F13" s="23"/>
      <c r="G13" s="65"/>
      <c r="H13" s="23"/>
      <c r="I13" s="65"/>
      <c r="J13" s="23"/>
      <c r="K13" s="65"/>
      <c r="L13" s="23"/>
      <c r="M13" s="65"/>
      <c r="N13" s="23"/>
      <c r="O13" s="65"/>
      <c r="P13" s="23"/>
      <c r="Q13" s="65"/>
      <c r="R13" s="23"/>
      <c r="S13" s="65"/>
      <c r="T13" s="23"/>
      <c r="U13" s="49"/>
      <c r="V13" s="21"/>
      <c r="AD13" s="21"/>
      <c r="AE13" s="21"/>
    </row>
    <row r="14" spans="1:31" s="20" customFormat="1">
      <c r="A14" s="307" t="s">
        <v>173</v>
      </c>
      <c r="B14" s="306" t="s">
        <v>181</v>
      </c>
      <c r="C14" s="306"/>
      <c r="D14" s="306" t="s">
        <v>182</v>
      </c>
      <c r="E14" s="306"/>
      <c r="F14" s="306" t="s">
        <v>202</v>
      </c>
      <c r="G14" s="306"/>
      <c r="H14" s="306" t="s">
        <v>203</v>
      </c>
      <c r="I14" s="306"/>
      <c r="J14" s="306" t="s">
        <v>204</v>
      </c>
      <c r="K14" s="306"/>
      <c r="L14" s="306" t="s">
        <v>205</v>
      </c>
      <c r="M14" s="306"/>
      <c r="N14" s="306" t="s">
        <v>148</v>
      </c>
      <c r="O14" s="306"/>
      <c r="P14" s="306" t="s">
        <v>149</v>
      </c>
      <c r="Q14" s="306"/>
      <c r="R14" s="306" t="s">
        <v>150</v>
      </c>
      <c r="S14" s="306"/>
      <c r="T14" s="306" t="s">
        <v>1062</v>
      </c>
      <c r="U14" s="306"/>
      <c r="V14" s="306" t="s">
        <v>174</v>
      </c>
      <c r="W14" s="306"/>
    </row>
    <row r="15" spans="1:31" s="20" customFormat="1">
      <c r="A15" s="308"/>
      <c r="B15" s="76" t="s">
        <v>175</v>
      </c>
      <c r="C15" s="80" t="s">
        <v>160</v>
      </c>
      <c r="D15" s="76" t="s">
        <v>175</v>
      </c>
      <c r="E15" s="80" t="s">
        <v>160</v>
      </c>
      <c r="F15" s="76" t="s">
        <v>175</v>
      </c>
      <c r="G15" s="80" t="s">
        <v>160</v>
      </c>
      <c r="H15" s="76" t="s">
        <v>175</v>
      </c>
      <c r="I15" s="80" t="s">
        <v>160</v>
      </c>
      <c r="J15" s="76" t="s">
        <v>175</v>
      </c>
      <c r="K15" s="80" t="s">
        <v>160</v>
      </c>
      <c r="L15" s="76" t="s">
        <v>175</v>
      </c>
      <c r="M15" s="80" t="s">
        <v>160</v>
      </c>
      <c r="N15" s="76" t="s">
        <v>175</v>
      </c>
      <c r="O15" s="80" t="s">
        <v>160</v>
      </c>
      <c r="P15" s="76" t="s">
        <v>175</v>
      </c>
      <c r="Q15" s="80" t="s">
        <v>160</v>
      </c>
      <c r="R15" s="76" t="s">
        <v>175</v>
      </c>
      <c r="S15" s="80" t="s">
        <v>160</v>
      </c>
      <c r="T15" s="76" t="s">
        <v>175</v>
      </c>
      <c r="U15" s="80" t="s">
        <v>160</v>
      </c>
      <c r="V15" s="76" t="s">
        <v>175</v>
      </c>
      <c r="W15" s="76" t="s">
        <v>160</v>
      </c>
    </row>
    <row r="16" spans="1:31" s="20" customFormat="1" ht="25.5" customHeight="1">
      <c r="A16" s="8" t="s">
        <v>206</v>
      </c>
      <c r="B16" s="9">
        <f t="shared" ref="B16:B39" si="0">C16*$V16</f>
        <v>0</v>
      </c>
      <c r="C16" s="51"/>
      <c r="D16" s="9">
        <f t="shared" ref="D16:D39" si="1">E16*$V16</f>
        <v>0</v>
      </c>
      <c r="E16" s="51"/>
      <c r="F16" s="9">
        <f t="shared" ref="F16:F39" si="2">G16*$V16</f>
        <v>0</v>
      </c>
      <c r="G16" s="51"/>
      <c r="H16" s="9">
        <f t="shared" ref="H16:H39" si="3">I16*$V16</f>
        <v>0</v>
      </c>
      <c r="I16" s="51"/>
      <c r="J16" s="9">
        <f t="shared" ref="J16:J39" si="4">K16*$V16</f>
        <v>0</v>
      </c>
      <c r="K16" s="51"/>
      <c r="L16" s="9">
        <f t="shared" ref="L16:L39" si="5">M16*$V16</f>
        <v>0</v>
      </c>
      <c r="M16" s="51"/>
      <c r="N16" s="9">
        <f t="shared" ref="N16:N39" si="6">O16*$V16</f>
        <v>0</v>
      </c>
      <c r="O16" s="51"/>
      <c r="P16" s="9">
        <f t="shared" ref="P16:P39" si="7">Q16*$V16</f>
        <v>0</v>
      </c>
      <c r="Q16" s="51"/>
      <c r="R16" s="9">
        <f t="shared" ref="R16:T39" si="8">S16*$V16</f>
        <v>0</v>
      </c>
      <c r="S16" s="51"/>
      <c r="T16" s="9">
        <f t="shared" si="8"/>
        <v>0</v>
      </c>
      <c r="U16" s="51"/>
      <c r="V16" s="50"/>
      <c r="W16" s="10">
        <f>C16+E16+G16+I16+K16+M16+O16+Q16+S16+U16</f>
        <v>0</v>
      </c>
    </row>
    <row r="17" spans="1:32" s="20" customFormat="1" ht="25.5" customHeight="1">
      <c r="A17" s="8" t="s">
        <v>186</v>
      </c>
      <c r="B17" s="9" t="e">
        <f t="shared" si="0"/>
        <v>#VALUE!</v>
      </c>
      <c r="C17" s="51">
        <v>0.21</v>
      </c>
      <c r="D17" s="9" t="e">
        <f t="shared" si="1"/>
        <v>#VALUE!</v>
      </c>
      <c r="E17" s="51">
        <v>0.08</v>
      </c>
      <c r="F17" s="9" t="e">
        <f t="shared" si="2"/>
        <v>#VALUE!</v>
      </c>
      <c r="G17" s="51">
        <v>0.08</v>
      </c>
      <c r="H17" s="9" t="e">
        <f t="shared" si="3"/>
        <v>#VALUE!</v>
      </c>
      <c r="I17" s="51">
        <v>0.09</v>
      </c>
      <c r="J17" s="9" t="e">
        <f t="shared" si="4"/>
        <v>#VALUE!</v>
      </c>
      <c r="K17" s="51">
        <v>0.09</v>
      </c>
      <c r="L17" s="9" t="e">
        <f t="shared" si="5"/>
        <v>#VALUE!</v>
      </c>
      <c r="M17" s="51">
        <v>0.09</v>
      </c>
      <c r="N17" s="9" t="e">
        <f t="shared" si="6"/>
        <v>#VALUE!</v>
      </c>
      <c r="O17" s="51">
        <v>0.09</v>
      </c>
      <c r="P17" s="9" t="e">
        <f t="shared" si="7"/>
        <v>#VALUE!</v>
      </c>
      <c r="Q17" s="51">
        <v>0.09</v>
      </c>
      <c r="R17" s="9" t="e">
        <f t="shared" si="8"/>
        <v>#VALUE!</v>
      </c>
      <c r="S17" s="51">
        <v>0.09</v>
      </c>
      <c r="T17" s="9" t="e">
        <f t="shared" si="8"/>
        <v>#VALUE!</v>
      </c>
      <c r="U17" s="51">
        <v>0.09</v>
      </c>
      <c r="V17" s="50" t="e">
        <f>'Orçamento Oficinas'!M16</f>
        <v>#VALUE!</v>
      </c>
      <c r="W17" s="10">
        <f>C17+E17+G17+I17+K17+M17+O17+Q17+S17+U17</f>
        <v>0.99999999999999978</v>
      </c>
      <c r="AE17" s="32" t="e">
        <f>B17+D17</f>
        <v>#VALUE!</v>
      </c>
      <c r="AF17" s="32" t="e">
        <f>T17-AE17</f>
        <v>#VALUE!</v>
      </c>
    </row>
    <row r="18" spans="1:32" s="20" customFormat="1" ht="25.5" customHeight="1">
      <c r="A18" s="8" t="s">
        <v>207</v>
      </c>
      <c r="B18" s="9" t="e">
        <f t="shared" si="0"/>
        <v>#VALUE!</v>
      </c>
      <c r="C18" s="51"/>
      <c r="D18" s="9" t="e">
        <f t="shared" si="1"/>
        <v>#VALUE!</v>
      </c>
      <c r="E18" s="51">
        <v>0.2</v>
      </c>
      <c r="F18" s="9" t="e">
        <f t="shared" si="2"/>
        <v>#VALUE!</v>
      </c>
      <c r="G18" s="51">
        <v>0.6</v>
      </c>
      <c r="H18" s="9" t="e">
        <f t="shared" si="3"/>
        <v>#VALUE!</v>
      </c>
      <c r="I18" s="51">
        <v>0.2</v>
      </c>
      <c r="J18" s="9" t="e">
        <f t="shared" si="4"/>
        <v>#VALUE!</v>
      </c>
      <c r="K18" s="51"/>
      <c r="L18" s="9" t="e">
        <f t="shared" si="5"/>
        <v>#VALUE!</v>
      </c>
      <c r="M18" s="51"/>
      <c r="N18" s="9" t="e">
        <f t="shared" si="6"/>
        <v>#VALUE!</v>
      </c>
      <c r="O18" s="51"/>
      <c r="P18" s="9" t="e">
        <f t="shared" si="7"/>
        <v>#VALUE!</v>
      </c>
      <c r="Q18" s="51"/>
      <c r="R18" s="9" t="e">
        <f t="shared" si="8"/>
        <v>#VALUE!</v>
      </c>
      <c r="S18" s="51"/>
      <c r="T18" s="9" t="e">
        <f t="shared" si="8"/>
        <v>#VALUE!</v>
      </c>
      <c r="U18" s="51"/>
      <c r="V18" s="50" t="e">
        <f>'Orçamento Oficinas'!M21</f>
        <v>#VALUE!</v>
      </c>
      <c r="W18" s="10">
        <f t="shared" ref="W18:W40" si="9">C18+E18+G18+I18+K18+M18+O18+Q18+S18+U18</f>
        <v>1</v>
      </c>
      <c r="AE18" s="32"/>
      <c r="AF18" s="32"/>
    </row>
    <row r="19" spans="1:32" s="20" customFormat="1" ht="25.5" customHeight="1">
      <c r="A19" s="8" t="s">
        <v>208</v>
      </c>
      <c r="B19" s="9" t="e">
        <f t="shared" si="0"/>
        <v>#VALUE!</v>
      </c>
      <c r="C19" s="51"/>
      <c r="D19" s="9" t="e">
        <f t="shared" si="1"/>
        <v>#VALUE!</v>
      </c>
      <c r="E19" s="51">
        <v>1</v>
      </c>
      <c r="F19" s="9" t="e">
        <f t="shared" si="2"/>
        <v>#VALUE!</v>
      </c>
      <c r="G19" s="51"/>
      <c r="H19" s="9" t="e">
        <f t="shared" si="3"/>
        <v>#VALUE!</v>
      </c>
      <c r="I19" s="51"/>
      <c r="J19" s="9" t="e">
        <f t="shared" si="4"/>
        <v>#VALUE!</v>
      </c>
      <c r="K19" s="51"/>
      <c r="L19" s="9" t="e">
        <f t="shared" si="5"/>
        <v>#VALUE!</v>
      </c>
      <c r="M19" s="51"/>
      <c r="N19" s="9" t="e">
        <f t="shared" si="6"/>
        <v>#VALUE!</v>
      </c>
      <c r="O19" s="51"/>
      <c r="P19" s="9" t="e">
        <f t="shared" si="7"/>
        <v>#VALUE!</v>
      </c>
      <c r="Q19" s="51"/>
      <c r="R19" s="9" t="e">
        <f t="shared" si="8"/>
        <v>#VALUE!</v>
      </c>
      <c r="S19" s="51"/>
      <c r="T19" s="9" t="e">
        <f t="shared" si="8"/>
        <v>#VALUE!</v>
      </c>
      <c r="U19" s="51"/>
      <c r="V19" s="50" t="e">
        <f>'Orçamento Oficinas'!M26</f>
        <v>#VALUE!</v>
      </c>
      <c r="W19" s="10">
        <f t="shared" si="9"/>
        <v>1</v>
      </c>
      <c r="AE19" s="32"/>
      <c r="AF19" s="32"/>
    </row>
    <row r="20" spans="1:32" s="20" customFormat="1" ht="25.5" customHeight="1">
      <c r="A20" s="8" t="s">
        <v>147</v>
      </c>
      <c r="B20" s="9" t="e">
        <f t="shared" si="0"/>
        <v>#VALUE!</v>
      </c>
      <c r="C20" s="52">
        <v>1</v>
      </c>
      <c r="D20" s="9" t="e">
        <f t="shared" si="1"/>
        <v>#VALUE!</v>
      </c>
      <c r="E20" s="51"/>
      <c r="F20" s="9" t="e">
        <f t="shared" si="2"/>
        <v>#VALUE!</v>
      </c>
      <c r="G20" s="51"/>
      <c r="H20" s="9" t="e">
        <f t="shared" si="3"/>
        <v>#VALUE!</v>
      </c>
      <c r="I20" s="51"/>
      <c r="J20" s="9" t="e">
        <f t="shared" si="4"/>
        <v>#VALUE!</v>
      </c>
      <c r="K20" s="51"/>
      <c r="L20" s="9" t="e">
        <f t="shared" si="5"/>
        <v>#VALUE!</v>
      </c>
      <c r="M20" s="51"/>
      <c r="N20" s="9" t="e">
        <f t="shared" si="6"/>
        <v>#VALUE!</v>
      </c>
      <c r="O20" s="51"/>
      <c r="P20" s="9" t="e">
        <f t="shared" si="7"/>
        <v>#VALUE!</v>
      </c>
      <c r="Q20" s="51"/>
      <c r="R20" s="9" t="e">
        <f t="shared" si="8"/>
        <v>#VALUE!</v>
      </c>
      <c r="S20" s="51"/>
      <c r="T20" s="9" t="e">
        <f t="shared" si="8"/>
        <v>#VALUE!</v>
      </c>
      <c r="U20" s="51"/>
      <c r="V20" s="50" t="e">
        <f>'Orçamento Oficinas'!M36</f>
        <v>#VALUE!</v>
      </c>
      <c r="W20" s="10">
        <f t="shared" si="9"/>
        <v>1</v>
      </c>
      <c r="AE20" s="32"/>
      <c r="AF20" s="32"/>
    </row>
    <row r="21" spans="1:32" s="20" customFormat="1" ht="25.5" customHeight="1">
      <c r="A21" s="8" t="s">
        <v>209</v>
      </c>
      <c r="B21" s="9" t="e">
        <f t="shared" si="0"/>
        <v>#VALUE!</v>
      </c>
      <c r="C21" s="51"/>
      <c r="D21" s="9" t="e">
        <f t="shared" si="1"/>
        <v>#VALUE!</v>
      </c>
      <c r="E21" s="51">
        <v>0.3</v>
      </c>
      <c r="F21" s="9" t="e">
        <f t="shared" si="2"/>
        <v>#VALUE!</v>
      </c>
      <c r="G21" s="51">
        <v>0.4</v>
      </c>
      <c r="H21" s="9" t="e">
        <f t="shared" si="3"/>
        <v>#VALUE!</v>
      </c>
      <c r="I21" s="51">
        <v>0.3</v>
      </c>
      <c r="J21" s="9" t="e">
        <f t="shared" si="4"/>
        <v>#VALUE!</v>
      </c>
      <c r="K21" s="51"/>
      <c r="L21" s="9" t="e">
        <f t="shared" si="5"/>
        <v>#VALUE!</v>
      </c>
      <c r="M21" s="51"/>
      <c r="N21" s="9" t="e">
        <f t="shared" si="6"/>
        <v>#VALUE!</v>
      </c>
      <c r="O21" s="51"/>
      <c r="P21" s="9" t="e">
        <f t="shared" si="7"/>
        <v>#VALUE!</v>
      </c>
      <c r="Q21" s="51"/>
      <c r="R21" s="9" t="e">
        <f t="shared" si="8"/>
        <v>#VALUE!</v>
      </c>
      <c r="S21" s="51"/>
      <c r="T21" s="9" t="e">
        <f t="shared" si="8"/>
        <v>#VALUE!</v>
      </c>
      <c r="U21" s="51"/>
      <c r="V21" s="50" t="e">
        <f>'Orçamento Oficinas'!M42</f>
        <v>#VALUE!</v>
      </c>
      <c r="W21" s="10">
        <f t="shared" si="9"/>
        <v>1</v>
      </c>
      <c r="AE21" s="32"/>
      <c r="AF21" s="32"/>
    </row>
    <row r="22" spans="1:32" s="20" customFormat="1" ht="25.5" customHeight="1">
      <c r="A22" s="8" t="s">
        <v>187</v>
      </c>
      <c r="B22" s="9" t="e">
        <f t="shared" si="0"/>
        <v>#VALUE!</v>
      </c>
      <c r="C22" s="51"/>
      <c r="D22" s="9" t="e">
        <f t="shared" si="1"/>
        <v>#VALUE!</v>
      </c>
      <c r="E22" s="51"/>
      <c r="F22" s="9" t="e">
        <f t="shared" si="2"/>
        <v>#VALUE!</v>
      </c>
      <c r="G22" s="51"/>
      <c r="H22" s="9" t="e">
        <f t="shared" si="3"/>
        <v>#VALUE!</v>
      </c>
      <c r="I22" s="51"/>
      <c r="J22" s="9" t="e">
        <f t="shared" si="4"/>
        <v>#VALUE!</v>
      </c>
      <c r="K22" s="51">
        <v>0.8</v>
      </c>
      <c r="L22" s="9" t="e">
        <f t="shared" si="5"/>
        <v>#VALUE!</v>
      </c>
      <c r="M22" s="51">
        <v>0.2</v>
      </c>
      <c r="N22" s="9" t="e">
        <f t="shared" si="6"/>
        <v>#VALUE!</v>
      </c>
      <c r="O22" s="51"/>
      <c r="P22" s="9" t="e">
        <f t="shared" si="7"/>
        <v>#VALUE!</v>
      </c>
      <c r="Q22" s="51"/>
      <c r="R22" s="9" t="e">
        <f t="shared" si="8"/>
        <v>#VALUE!</v>
      </c>
      <c r="S22" s="51"/>
      <c r="T22" s="9" t="e">
        <f t="shared" si="8"/>
        <v>#VALUE!</v>
      </c>
      <c r="U22" s="51"/>
      <c r="V22" s="50" t="e">
        <f>'Orçamento Oficinas'!M95</f>
        <v>#VALUE!</v>
      </c>
      <c r="W22" s="10">
        <f t="shared" si="9"/>
        <v>1</v>
      </c>
      <c r="AE22" s="32" t="e">
        <f>B22+D22</f>
        <v>#VALUE!</v>
      </c>
      <c r="AF22" s="32" t="e">
        <f>T22-AE22</f>
        <v>#VALUE!</v>
      </c>
    </row>
    <row r="23" spans="1:32" s="20" customFormat="1" ht="25.5" customHeight="1">
      <c r="A23" s="8" t="s">
        <v>210</v>
      </c>
      <c r="B23" s="9" t="e">
        <f t="shared" si="0"/>
        <v>#VALUE!</v>
      </c>
      <c r="C23" s="51"/>
      <c r="D23" s="9" t="e">
        <f t="shared" si="1"/>
        <v>#VALUE!</v>
      </c>
      <c r="E23" s="51"/>
      <c r="F23" s="9" t="e">
        <f t="shared" si="2"/>
        <v>#VALUE!</v>
      </c>
      <c r="G23" s="51"/>
      <c r="H23" s="9" t="e">
        <f t="shared" si="3"/>
        <v>#VALUE!</v>
      </c>
      <c r="I23" s="51"/>
      <c r="J23" s="9" t="e">
        <f t="shared" si="4"/>
        <v>#VALUE!</v>
      </c>
      <c r="K23" s="51"/>
      <c r="L23" s="9" t="e">
        <f t="shared" si="5"/>
        <v>#VALUE!</v>
      </c>
      <c r="M23" s="51"/>
      <c r="N23" s="9" t="e">
        <f t="shared" si="6"/>
        <v>#VALUE!</v>
      </c>
      <c r="O23" s="51">
        <v>0.4</v>
      </c>
      <c r="P23" s="9" t="e">
        <f t="shared" si="7"/>
        <v>#VALUE!</v>
      </c>
      <c r="Q23" s="51">
        <v>0.3</v>
      </c>
      <c r="R23" s="9" t="e">
        <f t="shared" si="8"/>
        <v>#VALUE!</v>
      </c>
      <c r="S23" s="51">
        <v>0.3</v>
      </c>
      <c r="T23" s="9" t="e">
        <f t="shared" si="8"/>
        <v>#VALUE!</v>
      </c>
      <c r="U23" s="51"/>
      <c r="V23" s="50" t="e">
        <f>'Orçamento Oficinas'!M105</f>
        <v>#VALUE!</v>
      </c>
      <c r="W23" s="10">
        <f t="shared" si="9"/>
        <v>1</v>
      </c>
      <c r="AE23" s="32"/>
      <c r="AF23" s="32"/>
    </row>
    <row r="24" spans="1:32" s="20" customFormat="1" ht="25.5" customHeight="1">
      <c r="A24" s="8" t="s">
        <v>211</v>
      </c>
      <c r="B24" s="9" t="e">
        <f t="shared" si="0"/>
        <v>#VALUE!</v>
      </c>
      <c r="C24" s="51"/>
      <c r="D24" s="9" t="e">
        <f t="shared" si="1"/>
        <v>#VALUE!</v>
      </c>
      <c r="E24" s="51"/>
      <c r="F24" s="9" t="e">
        <f t="shared" si="2"/>
        <v>#VALUE!</v>
      </c>
      <c r="G24" s="51"/>
      <c r="H24" s="9" t="e">
        <f t="shared" si="3"/>
        <v>#VALUE!</v>
      </c>
      <c r="I24" s="51"/>
      <c r="J24" s="9" t="e">
        <f t="shared" si="4"/>
        <v>#VALUE!</v>
      </c>
      <c r="K24" s="51"/>
      <c r="L24" s="9" t="e">
        <f t="shared" si="5"/>
        <v>#VALUE!</v>
      </c>
      <c r="M24" s="51"/>
      <c r="N24" s="9" t="e">
        <f t="shared" si="6"/>
        <v>#VALUE!</v>
      </c>
      <c r="O24" s="51">
        <v>0.7</v>
      </c>
      <c r="P24" s="9" t="e">
        <f t="shared" si="7"/>
        <v>#VALUE!</v>
      </c>
      <c r="Q24" s="51"/>
      <c r="R24" s="9" t="e">
        <f t="shared" si="8"/>
        <v>#VALUE!</v>
      </c>
      <c r="S24" s="51">
        <v>0.3</v>
      </c>
      <c r="T24" s="9" t="e">
        <f t="shared" si="8"/>
        <v>#VALUE!</v>
      </c>
      <c r="U24" s="51"/>
      <c r="V24" s="50" t="e">
        <f>'Orçamento Oficinas'!M135</f>
        <v>#VALUE!</v>
      </c>
      <c r="W24" s="10">
        <f t="shared" si="9"/>
        <v>1</v>
      </c>
      <c r="AE24" s="32"/>
      <c r="AF24" s="32"/>
    </row>
    <row r="25" spans="1:32" s="20" customFormat="1" ht="25.5" customHeight="1">
      <c r="A25" s="8" t="s">
        <v>176</v>
      </c>
      <c r="B25" s="9" t="e">
        <f t="shared" si="0"/>
        <v>#VALUE!</v>
      </c>
      <c r="C25" s="51"/>
      <c r="D25" s="9" t="e">
        <f t="shared" si="1"/>
        <v>#VALUE!</v>
      </c>
      <c r="E25" s="51"/>
      <c r="F25" s="9" t="e">
        <f t="shared" si="2"/>
        <v>#VALUE!</v>
      </c>
      <c r="G25" s="51">
        <v>0.1</v>
      </c>
      <c r="H25" s="9" t="e">
        <f t="shared" si="3"/>
        <v>#VALUE!</v>
      </c>
      <c r="I25" s="51">
        <v>0.05</v>
      </c>
      <c r="J25" s="9" t="e">
        <f t="shared" si="4"/>
        <v>#VALUE!</v>
      </c>
      <c r="K25" s="51">
        <v>0.15</v>
      </c>
      <c r="L25" s="9" t="e">
        <f t="shared" si="5"/>
        <v>#VALUE!</v>
      </c>
      <c r="M25" s="51">
        <v>0.1</v>
      </c>
      <c r="N25" s="9" t="e">
        <f t="shared" si="6"/>
        <v>#VALUE!</v>
      </c>
      <c r="O25" s="51">
        <v>0.3</v>
      </c>
      <c r="P25" s="9" t="e">
        <f t="shared" si="7"/>
        <v>#VALUE!</v>
      </c>
      <c r="Q25" s="51">
        <v>0.2</v>
      </c>
      <c r="R25" s="9" t="e">
        <f t="shared" si="8"/>
        <v>#VALUE!</v>
      </c>
      <c r="S25" s="51"/>
      <c r="T25" s="9" t="e">
        <f t="shared" si="8"/>
        <v>#VALUE!</v>
      </c>
      <c r="U25" s="51">
        <v>0.1</v>
      </c>
      <c r="V25" s="50" t="e">
        <f>'Orçamento Oficinas'!M157</f>
        <v>#VALUE!</v>
      </c>
      <c r="W25" s="10">
        <f t="shared" si="9"/>
        <v>0.99999999999999989</v>
      </c>
      <c r="AE25" s="32" t="e">
        <f>B25+D25</f>
        <v>#VALUE!</v>
      </c>
      <c r="AF25" s="32" t="e">
        <f>T25-AE25</f>
        <v>#VALUE!</v>
      </c>
    </row>
    <row r="26" spans="1:32" s="20" customFormat="1" ht="25.5" customHeight="1">
      <c r="A26" s="8" t="s">
        <v>188</v>
      </c>
      <c r="B26" s="9" t="e">
        <f t="shared" si="0"/>
        <v>#VALUE!</v>
      </c>
      <c r="C26" s="51"/>
      <c r="D26" s="9" t="e">
        <f t="shared" si="1"/>
        <v>#VALUE!</v>
      </c>
      <c r="E26" s="51"/>
      <c r="F26" s="9" t="e">
        <f t="shared" si="2"/>
        <v>#VALUE!</v>
      </c>
      <c r="G26" s="51"/>
      <c r="H26" s="9" t="e">
        <f t="shared" si="3"/>
        <v>#VALUE!</v>
      </c>
      <c r="I26" s="51"/>
      <c r="J26" s="9" t="e">
        <f t="shared" si="4"/>
        <v>#VALUE!</v>
      </c>
      <c r="K26" s="51">
        <v>0.15</v>
      </c>
      <c r="L26" s="9" t="e">
        <f t="shared" si="5"/>
        <v>#VALUE!</v>
      </c>
      <c r="M26" s="51"/>
      <c r="N26" s="9" t="e">
        <f t="shared" si="6"/>
        <v>#VALUE!</v>
      </c>
      <c r="O26" s="51"/>
      <c r="P26" s="9" t="e">
        <f t="shared" si="7"/>
        <v>#VALUE!</v>
      </c>
      <c r="Q26" s="51">
        <v>0.7</v>
      </c>
      <c r="R26" s="9" t="e">
        <f t="shared" si="8"/>
        <v>#VALUE!</v>
      </c>
      <c r="S26" s="51">
        <v>0.15</v>
      </c>
      <c r="T26" s="9" t="e">
        <f t="shared" si="8"/>
        <v>#VALUE!</v>
      </c>
      <c r="U26" s="51"/>
      <c r="V26" s="50" t="e">
        <f>'Orçamento Oficinas'!M256</f>
        <v>#VALUE!</v>
      </c>
      <c r="W26" s="10">
        <f t="shared" si="9"/>
        <v>1</v>
      </c>
      <c r="AE26" s="32" t="e">
        <f>B26+D26</f>
        <v>#VALUE!</v>
      </c>
      <c r="AF26" s="32" t="e">
        <f>T26-AE26</f>
        <v>#VALUE!</v>
      </c>
    </row>
    <row r="27" spans="1:32" s="20" customFormat="1" ht="25.5" customHeight="1">
      <c r="A27" s="8" t="s">
        <v>212</v>
      </c>
      <c r="B27" s="9" t="e">
        <f t="shared" si="0"/>
        <v>#VALUE!</v>
      </c>
      <c r="C27" s="51"/>
      <c r="D27" s="9" t="e">
        <f t="shared" si="1"/>
        <v>#VALUE!</v>
      </c>
      <c r="E27" s="51"/>
      <c r="F27" s="9" t="e">
        <f t="shared" si="2"/>
        <v>#VALUE!</v>
      </c>
      <c r="G27" s="51">
        <v>0.1</v>
      </c>
      <c r="H27" s="9" t="e">
        <f t="shared" si="3"/>
        <v>#VALUE!</v>
      </c>
      <c r="I27" s="51"/>
      <c r="J27" s="9" t="e">
        <f t="shared" si="4"/>
        <v>#VALUE!</v>
      </c>
      <c r="K27" s="51">
        <v>0.15</v>
      </c>
      <c r="L27" s="9" t="e">
        <f t="shared" si="5"/>
        <v>#VALUE!</v>
      </c>
      <c r="M27" s="51">
        <v>0.05</v>
      </c>
      <c r="N27" s="9" t="e">
        <f t="shared" si="6"/>
        <v>#VALUE!</v>
      </c>
      <c r="O27" s="51"/>
      <c r="P27" s="9" t="e">
        <f t="shared" si="7"/>
        <v>#VALUE!</v>
      </c>
      <c r="Q27" s="51"/>
      <c r="R27" s="9" t="e">
        <f t="shared" si="8"/>
        <v>#VALUE!</v>
      </c>
      <c r="S27" s="51">
        <v>0.5</v>
      </c>
      <c r="T27" s="9" t="e">
        <f t="shared" si="8"/>
        <v>#VALUE!</v>
      </c>
      <c r="U27" s="51">
        <v>0.2</v>
      </c>
      <c r="V27" s="50" t="e">
        <f>'Orçamento Oficinas'!M293</f>
        <v>#VALUE!</v>
      </c>
      <c r="W27" s="10">
        <f t="shared" si="9"/>
        <v>1</v>
      </c>
      <c r="AE27" s="32"/>
      <c r="AF27" s="32"/>
    </row>
    <row r="28" spans="1:32" s="20" customFormat="1" ht="25.5" customHeight="1">
      <c r="A28" s="8" t="s">
        <v>213</v>
      </c>
      <c r="B28" s="9" t="e">
        <f t="shared" si="0"/>
        <v>#VALUE!</v>
      </c>
      <c r="C28" s="51"/>
      <c r="D28" s="9" t="e">
        <f t="shared" si="1"/>
        <v>#VALUE!</v>
      </c>
      <c r="E28" s="51"/>
      <c r="F28" s="9" t="e">
        <f t="shared" si="2"/>
        <v>#VALUE!</v>
      </c>
      <c r="G28" s="51">
        <v>0.4</v>
      </c>
      <c r="H28" s="9" t="e">
        <f t="shared" si="3"/>
        <v>#VALUE!</v>
      </c>
      <c r="I28" s="51"/>
      <c r="J28" s="9" t="e">
        <f t="shared" si="4"/>
        <v>#VALUE!</v>
      </c>
      <c r="K28" s="51"/>
      <c r="L28" s="9" t="e">
        <f t="shared" si="5"/>
        <v>#VALUE!</v>
      </c>
      <c r="M28" s="51">
        <v>0.35</v>
      </c>
      <c r="N28" s="9" t="e">
        <f t="shared" si="6"/>
        <v>#VALUE!</v>
      </c>
      <c r="O28" s="51">
        <v>0.25</v>
      </c>
      <c r="P28" s="9" t="e">
        <f t="shared" si="7"/>
        <v>#VALUE!</v>
      </c>
      <c r="Q28" s="51"/>
      <c r="R28" s="9" t="e">
        <f t="shared" si="8"/>
        <v>#VALUE!</v>
      </c>
      <c r="S28" s="51"/>
      <c r="T28" s="9" t="e">
        <f t="shared" si="8"/>
        <v>#VALUE!</v>
      </c>
      <c r="U28" s="51"/>
      <c r="V28" s="50" t="e">
        <f>'Orçamento Oficinas'!M412</f>
        <v>#VALUE!</v>
      </c>
      <c r="W28" s="10">
        <f t="shared" si="9"/>
        <v>1</v>
      </c>
      <c r="AE28" s="32"/>
      <c r="AF28" s="32"/>
    </row>
    <row r="29" spans="1:32" s="20" customFormat="1" ht="25.5" customHeight="1">
      <c r="A29" s="8" t="s">
        <v>214</v>
      </c>
      <c r="B29" s="9" t="e">
        <f t="shared" si="0"/>
        <v>#VALUE!</v>
      </c>
      <c r="C29" s="51"/>
      <c r="D29" s="9" t="e">
        <f t="shared" si="1"/>
        <v>#VALUE!</v>
      </c>
      <c r="E29" s="51"/>
      <c r="F29" s="9" t="e">
        <f t="shared" si="2"/>
        <v>#VALUE!</v>
      </c>
      <c r="G29" s="51">
        <v>0.1</v>
      </c>
      <c r="H29" s="9" t="e">
        <f t="shared" si="3"/>
        <v>#VALUE!</v>
      </c>
      <c r="I29" s="51"/>
      <c r="J29" s="9" t="e">
        <f t="shared" si="4"/>
        <v>#VALUE!</v>
      </c>
      <c r="K29" s="51">
        <v>0.1</v>
      </c>
      <c r="L29" s="9" t="e">
        <f t="shared" si="5"/>
        <v>#VALUE!</v>
      </c>
      <c r="M29" s="51"/>
      <c r="N29" s="9" t="e">
        <f t="shared" si="6"/>
        <v>#VALUE!</v>
      </c>
      <c r="O29" s="51"/>
      <c r="P29" s="9" t="e">
        <f t="shared" si="7"/>
        <v>#VALUE!</v>
      </c>
      <c r="Q29" s="51"/>
      <c r="R29" s="9" t="e">
        <f t="shared" si="8"/>
        <v>#VALUE!</v>
      </c>
      <c r="S29" s="51">
        <v>0.7</v>
      </c>
      <c r="T29" s="9" t="e">
        <f t="shared" si="8"/>
        <v>#VALUE!</v>
      </c>
      <c r="U29" s="51">
        <v>0.1</v>
      </c>
      <c r="V29" s="50" t="e">
        <f>'Orçamento Oficinas'!M421</f>
        <v>#VALUE!</v>
      </c>
      <c r="W29" s="10">
        <f t="shared" si="9"/>
        <v>0.99999999999999989</v>
      </c>
      <c r="AE29" s="32"/>
      <c r="AF29" s="32"/>
    </row>
    <row r="30" spans="1:32" s="20" customFormat="1" ht="25.5" customHeight="1">
      <c r="A30" s="8" t="s">
        <v>215</v>
      </c>
      <c r="B30" s="9" t="e">
        <f t="shared" si="0"/>
        <v>#VALUE!</v>
      </c>
      <c r="C30" s="51"/>
      <c r="D30" s="9" t="e">
        <f t="shared" si="1"/>
        <v>#VALUE!</v>
      </c>
      <c r="E30" s="51"/>
      <c r="F30" s="9" t="e">
        <f t="shared" si="2"/>
        <v>#VALUE!</v>
      </c>
      <c r="G30" s="51"/>
      <c r="H30" s="9" t="e">
        <f t="shared" si="3"/>
        <v>#VALUE!</v>
      </c>
      <c r="I30" s="51"/>
      <c r="J30" s="9" t="e">
        <f t="shared" si="4"/>
        <v>#VALUE!</v>
      </c>
      <c r="K30" s="51"/>
      <c r="L30" s="9" t="e">
        <f t="shared" si="5"/>
        <v>#VALUE!</v>
      </c>
      <c r="M30" s="51">
        <v>0.5</v>
      </c>
      <c r="N30" s="9" t="e">
        <f t="shared" si="6"/>
        <v>#VALUE!</v>
      </c>
      <c r="O30" s="51">
        <v>0.3</v>
      </c>
      <c r="P30" s="9" t="e">
        <f t="shared" si="7"/>
        <v>#VALUE!</v>
      </c>
      <c r="Q30" s="51">
        <v>0.2</v>
      </c>
      <c r="R30" s="9" t="e">
        <f t="shared" si="8"/>
        <v>#VALUE!</v>
      </c>
      <c r="S30" s="51"/>
      <c r="T30" s="9" t="e">
        <f t="shared" si="8"/>
        <v>#VALUE!</v>
      </c>
      <c r="U30" s="51"/>
      <c r="V30" s="50" t="e">
        <f>'Orçamento Oficinas'!M444</f>
        <v>#VALUE!</v>
      </c>
      <c r="W30" s="10">
        <f t="shared" si="9"/>
        <v>1</v>
      </c>
      <c r="AE30" s="32"/>
      <c r="AF30" s="32"/>
    </row>
    <row r="31" spans="1:32" s="20" customFormat="1" ht="25.5" customHeight="1">
      <c r="A31" s="8" t="s">
        <v>216</v>
      </c>
      <c r="B31" s="9" t="e">
        <f t="shared" si="0"/>
        <v>#VALUE!</v>
      </c>
      <c r="C31" s="51"/>
      <c r="D31" s="9" t="e">
        <f t="shared" si="1"/>
        <v>#VALUE!</v>
      </c>
      <c r="E31" s="51"/>
      <c r="F31" s="9" t="e">
        <f t="shared" si="2"/>
        <v>#VALUE!</v>
      </c>
      <c r="G31" s="51"/>
      <c r="H31" s="9" t="e">
        <f t="shared" si="3"/>
        <v>#VALUE!</v>
      </c>
      <c r="I31" s="51"/>
      <c r="J31" s="9" t="e">
        <f t="shared" si="4"/>
        <v>#VALUE!</v>
      </c>
      <c r="K31" s="51"/>
      <c r="L31" s="9" t="e">
        <f t="shared" si="5"/>
        <v>#VALUE!</v>
      </c>
      <c r="M31" s="51"/>
      <c r="N31" s="9" t="e">
        <f t="shared" si="6"/>
        <v>#VALUE!</v>
      </c>
      <c r="O31" s="51"/>
      <c r="P31" s="9" t="e">
        <f t="shared" si="7"/>
        <v>#VALUE!</v>
      </c>
      <c r="Q31" s="51"/>
      <c r="R31" s="9" t="e">
        <f t="shared" si="8"/>
        <v>#VALUE!</v>
      </c>
      <c r="S31" s="51">
        <v>0.45</v>
      </c>
      <c r="T31" s="9" t="e">
        <f t="shared" si="8"/>
        <v>#VALUE!</v>
      </c>
      <c r="U31" s="51">
        <v>0.55000000000000004</v>
      </c>
      <c r="V31" s="50" t="e">
        <f>'Orçamento Oficinas'!M458</f>
        <v>#VALUE!</v>
      </c>
      <c r="W31" s="10">
        <f t="shared" si="9"/>
        <v>1</v>
      </c>
      <c r="AE31" s="32"/>
      <c r="AF31" s="32"/>
    </row>
    <row r="32" spans="1:32" s="20" customFormat="1" ht="25.5" customHeight="1">
      <c r="A32" s="8" t="s">
        <v>177</v>
      </c>
      <c r="B32" s="9" t="e">
        <f t="shared" si="0"/>
        <v>#VALUE!</v>
      </c>
      <c r="C32" s="51"/>
      <c r="D32" s="9" t="e">
        <f t="shared" si="1"/>
        <v>#VALUE!</v>
      </c>
      <c r="E32" s="51"/>
      <c r="F32" s="9" t="e">
        <f t="shared" si="2"/>
        <v>#VALUE!</v>
      </c>
      <c r="G32" s="51"/>
      <c r="H32" s="9" t="e">
        <f t="shared" si="3"/>
        <v>#VALUE!</v>
      </c>
      <c r="I32" s="51"/>
      <c r="J32" s="9" t="e">
        <f t="shared" si="4"/>
        <v>#VALUE!</v>
      </c>
      <c r="K32" s="51"/>
      <c r="L32" s="9" t="e">
        <f t="shared" si="5"/>
        <v>#VALUE!</v>
      </c>
      <c r="M32" s="51"/>
      <c r="N32" s="9" t="e">
        <f t="shared" si="6"/>
        <v>#VALUE!</v>
      </c>
      <c r="O32" s="51"/>
      <c r="P32" s="9" t="e">
        <f t="shared" si="7"/>
        <v>#VALUE!</v>
      </c>
      <c r="Q32" s="51">
        <v>0.35</v>
      </c>
      <c r="R32" s="9" t="e">
        <f t="shared" si="8"/>
        <v>#VALUE!</v>
      </c>
      <c r="S32" s="51">
        <v>0.4</v>
      </c>
      <c r="T32" s="9" t="e">
        <f t="shared" si="8"/>
        <v>#VALUE!</v>
      </c>
      <c r="U32" s="51">
        <v>0.25</v>
      </c>
      <c r="V32" s="50" t="e">
        <f>'Orçamento Oficinas'!M465</f>
        <v>#VALUE!</v>
      </c>
      <c r="W32" s="10">
        <f t="shared" si="9"/>
        <v>1</v>
      </c>
      <c r="AE32" s="32" t="e">
        <f>B32+D32</f>
        <v>#VALUE!</v>
      </c>
      <c r="AF32" s="32" t="e">
        <f>T32-AE32</f>
        <v>#VALUE!</v>
      </c>
    </row>
    <row r="33" spans="1:32" s="20" customFormat="1" ht="25.5" customHeight="1">
      <c r="A33" s="8" t="s">
        <v>178</v>
      </c>
      <c r="B33" s="9" t="e">
        <f t="shared" si="0"/>
        <v>#VALUE!</v>
      </c>
      <c r="C33" s="51"/>
      <c r="D33" s="9" t="e">
        <f t="shared" si="1"/>
        <v>#VALUE!</v>
      </c>
      <c r="E33" s="51"/>
      <c r="F33" s="9" t="e">
        <f t="shared" si="2"/>
        <v>#VALUE!</v>
      </c>
      <c r="G33" s="51"/>
      <c r="H33" s="9" t="e">
        <f t="shared" si="3"/>
        <v>#VALUE!</v>
      </c>
      <c r="I33" s="51"/>
      <c r="J33" s="9" t="e">
        <f t="shared" si="4"/>
        <v>#VALUE!</v>
      </c>
      <c r="K33" s="51"/>
      <c r="L33" s="9" t="e">
        <f t="shared" si="5"/>
        <v>#VALUE!</v>
      </c>
      <c r="M33" s="51"/>
      <c r="N33" s="9" t="e">
        <f t="shared" si="6"/>
        <v>#VALUE!</v>
      </c>
      <c r="O33" s="51"/>
      <c r="P33" s="9" t="e">
        <f t="shared" si="7"/>
        <v>#VALUE!</v>
      </c>
      <c r="Q33" s="51"/>
      <c r="R33" s="9" t="e">
        <f t="shared" si="8"/>
        <v>#VALUE!</v>
      </c>
      <c r="S33" s="51"/>
      <c r="T33" s="9" t="e">
        <f t="shared" si="8"/>
        <v>#VALUE!</v>
      </c>
      <c r="U33" s="51">
        <v>1</v>
      </c>
      <c r="V33" s="50" t="e">
        <f>'Orçamento Oficinas'!M478</f>
        <v>#VALUE!</v>
      </c>
      <c r="W33" s="10">
        <f t="shared" si="9"/>
        <v>1</v>
      </c>
      <c r="AE33" s="32" t="e">
        <f>B33+D33</f>
        <v>#VALUE!</v>
      </c>
      <c r="AF33" s="32" t="e">
        <f>T33-AE33</f>
        <v>#VALUE!</v>
      </c>
    </row>
    <row r="34" spans="1:32" s="20" customFormat="1" ht="25.5" customHeight="1">
      <c r="A34" s="8" t="s">
        <v>217</v>
      </c>
      <c r="B34" s="9" t="e">
        <f t="shared" ref="B34" si="10">C34*$V34</f>
        <v>#VALUE!</v>
      </c>
      <c r="C34" s="51"/>
      <c r="D34" s="9" t="e">
        <f t="shared" ref="D34" si="11">E34*$V34</f>
        <v>#VALUE!</v>
      </c>
      <c r="E34" s="51"/>
      <c r="F34" s="9" t="e">
        <f t="shared" ref="F34" si="12">G34*$V34</f>
        <v>#VALUE!</v>
      </c>
      <c r="G34" s="51"/>
      <c r="H34" s="9" t="e">
        <f t="shared" ref="H34" si="13">I34*$V34</f>
        <v>#VALUE!</v>
      </c>
      <c r="I34" s="51"/>
      <c r="J34" s="9" t="e">
        <f t="shared" ref="J34" si="14">K34*$V34</f>
        <v>#VALUE!</v>
      </c>
      <c r="K34" s="51"/>
      <c r="L34" s="9" t="e">
        <f t="shared" ref="L34" si="15">M34*$V34</f>
        <v>#VALUE!</v>
      </c>
      <c r="M34" s="51"/>
      <c r="N34" s="9" t="e">
        <f t="shared" ref="N34" si="16">O34*$V34</f>
        <v>#VALUE!</v>
      </c>
      <c r="O34" s="51"/>
      <c r="P34" s="9" t="e">
        <f t="shared" ref="P34" si="17">Q34*$V34</f>
        <v>#VALUE!</v>
      </c>
      <c r="Q34" s="51"/>
      <c r="R34" s="9" t="e">
        <f t="shared" ref="R34" si="18">S34*$V34</f>
        <v>#VALUE!</v>
      </c>
      <c r="S34" s="51"/>
      <c r="T34" s="9" t="e">
        <f t="shared" ref="T34" si="19">U34*$V34</f>
        <v>#VALUE!</v>
      </c>
      <c r="U34" s="51">
        <v>1</v>
      </c>
      <c r="V34" s="50" t="e">
        <f>'Orçamento Oficinas'!M481</f>
        <v>#VALUE!</v>
      </c>
      <c r="W34" s="10">
        <f t="shared" si="9"/>
        <v>1</v>
      </c>
      <c r="AE34" s="32"/>
      <c r="AF34" s="32"/>
    </row>
    <row r="35" spans="1:32" s="20" customFormat="1" ht="25.5" customHeight="1">
      <c r="A35" s="8" t="s">
        <v>218</v>
      </c>
      <c r="B35" s="9" t="e">
        <f t="shared" ref="B35:B38" si="20">C35*$V35</f>
        <v>#VALUE!</v>
      </c>
      <c r="C35" s="51"/>
      <c r="D35" s="9" t="e">
        <f t="shared" ref="D35:D38" si="21">E35*$V35</f>
        <v>#VALUE!</v>
      </c>
      <c r="E35" s="51"/>
      <c r="F35" s="9" t="e">
        <f t="shared" ref="F35:F38" si="22">G35*$V35</f>
        <v>#VALUE!</v>
      </c>
      <c r="G35" s="51"/>
      <c r="H35" s="9" t="e">
        <f t="shared" ref="H35:H38" si="23">I35*$V35</f>
        <v>#VALUE!</v>
      </c>
      <c r="I35" s="51"/>
      <c r="J35" s="9" t="e">
        <f t="shared" ref="J35:J38" si="24">K35*$V35</f>
        <v>#VALUE!</v>
      </c>
      <c r="K35" s="51"/>
      <c r="L35" s="9" t="e">
        <f t="shared" ref="L35:L38" si="25">M35*$V35</f>
        <v>#VALUE!</v>
      </c>
      <c r="M35" s="51"/>
      <c r="N35" s="9" t="e">
        <f t="shared" ref="N35:N38" si="26">O35*$V35</f>
        <v>#VALUE!</v>
      </c>
      <c r="O35" s="51"/>
      <c r="P35" s="9" t="e">
        <f t="shared" ref="P35:P38" si="27">Q35*$V35</f>
        <v>#VALUE!</v>
      </c>
      <c r="Q35" s="51"/>
      <c r="R35" s="9" t="e">
        <f t="shared" ref="R35:R38" si="28">S35*$V35</f>
        <v>#VALUE!</v>
      </c>
      <c r="S35" s="51">
        <v>0.2</v>
      </c>
      <c r="T35" s="9" t="e">
        <f t="shared" ref="T35:T38" si="29">U35*$V35</f>
        <v>#VALUE!</v>
      </c>
      <c r="U35" s="51">
        <v>0.8</v>
      </c>
      <c r="V35" s="50" t="e">
        <f>'Orçamento Oficinas'!M486</f>
        <v>#VALUE!</v>
      </c>
      <c r="W35" s="10">
        <f t="shared" si="9"/>
        <v>1</v>
      </c>
      <c r="AE35" s="32"/>
      <c r="AF35" s="32"/>
    </row>
    <row r="36" spans="1:32" s="20" customFormat="1" ht="25.5" customHeight="1">
      <c r="A36" s="8" t="s">
        <v>189</v>
      </c>
      <c r="B36" s="9">
        <f t="shared" si="20"/>
        <v>0</v>
      </c>
      <c r="C36" s="51"/>
      <c r="D36" s="9">
        <f t="shared" si="21"/>
        <v>0</v>
      </c>
      <c r="E36" s="51"/>
      <c r="F36" s="9">
        <f t="shared" si="22"/>
        <v>0</v>
      </c>
      <c r="G36" s="51"/>
      <c r="H36" s="9">
        <f t="shared" si="23"/>
        <v>0</v>
      </c>
      <c r="I36" s="51"/>
      <c r="J36" s="9">
        <f t="shared" si="24"/>
        <v>0</v>
      </c>
      <c r="K36" s="51"/>
      <c r="L36" s="9">
        <f t="shared" si="25"/>
        <v>0</v>
      </c>
      <c r="M36" s="51"/>
      <c r="N36" s="9">
        <f t="shared" si="26"/>
        <v>0</v>
      </c>
      <c r="O36" s="51"/>
      <c r="P36" s="9">
        <f t="shared" si="27"/>
        <v>0</v>
      </c>
      <c r="Q36" s="51"/>
      <c r="R36" s="9">
        <f t="shared" si="28"/>
        <v>0</v>
      </c>
      <c r="S36" s="51"/>
      <c r="T36" s="9">
        <f t="shared" si="29"/>
        <v>0</v>
      </c>
      <c r="U36" s="51"/>
      <c r="V36" s="50"/>
      <c r="W36" s="10">
        <f t="shared" si="9"/>
        <v>0</v>
      </c>
      <c r="AE36" s="32">
        <f>B36+D36</f>
        <v>0</v>
      </c>
      <c r="AF36" s="32">
        <f>T36-AE36</f>
        <v>0</v>
      </c>
    </row>
    <row r="37" spans="1:32" s="20" customFormat="1" ht="25.5" customHeight="1">
      <c r="A37" s="8" t="s">
        <v>1057</v>
      </c>
      <c r="B37" s="9">
        <f t="shared" si="20"/>
        <v>0</v>
      </c>
      <c r="C37" s="51"/>
      <c r="D37" s="9">
        <f t="shared" si="21"/>
        <v>0</v>
      </c>
      <c r="E37" s="51"/>
      <c r="F37" s="9">
        <f t="shared" si="22"/>
        <v>0</v>
      </c>
      <c r="G37" s="51"/>
      <c r="H37" s="9">
        <f t="shared" si="23"/>
        <v>0</v>
      </c>
      <c r="I37" s="51"/>
      <c r="J37" s="9">
        <f t="shared" si="24"/>
        <v>0</v>
      </c>
      <c r="K37" s="51"/>
      <c r="L37" s="9">
        <f t="shared" si="25"/>
        <v>0</v>
      </c>
      <c r="M37" s="51"/>
      <c r="N37" s="9">
        <f t="shared" si="26"/>
        <v>0</v>
      </c>
      <c r="O37" s="51"/>
      <c r="P37" s="9">
        <f t="shared" si="27"/>
        <v>0</v>
      </c>
      <c r="Q37" s="51"/>
      <c r="R37" s="9">
        <f t="shared" si="28"/>
        <v>0</v>
      </c>
      <c r="S37" s="51"/>
      <c r="T37" s="9">
        <f t="shared" si="29"/>
        <v>0</v>
      </c>
      <c r="U37" s="51"/>
      <c r="V37" s="50"/>
      <c r="W37" s="10">
        <f t="shared" si="9"/>
        <v>0</v>
      </c>
      <c r="AE37" s="32"/>
      <c r="AF37" s="32"/>
    </row>
    <row r="38" spans="1:32" s="20" customFormat="1" ht="25.5" customHeight="1">
      <c r="A38" s="8" t="s">
        <v>1058</v>
      </c>
      <c r="B38" s="9" t="e">
        <f t="shared" si="20"/>
        <v>#VALUE!</v>
      </c>
      <c r="C38" s="51"/>
      <c r="D38" s="9" t="e">
        <f t="shared" si="21"/>
        <v>#VALUE!</v>
      </c>
      <c r="E38" s="51"/>
      <c r="F38" s="9" t="e">
        <f t="shared" si="22"/>
        <v>#VALUE!</v>
      </c>
      <c r="G38" s="51">
        <v>0.05</v>
      </c>
      <c r="H38" s="9" t="e">
        <f t="shared" si="23"/>
        <v>#VALUE!</v>
      </c>
      <c r="I38" s="51"/>
      <c r="J38" s="9" t="e">
        <f t="shared" si="24"/>
        <v>#VALUE!</v>
      </c>
      <c r="K38" s="51"/>
      <c r="L38" s="9" t="e">
        <f t="shared" si="25"/>
        <v>#VALUE!</v>
      </c>
      <c r="M38" s="51"/>
      <c r="N38" s="9" t="e">
        <f t="shared" si="26"/>
        <v>#VALUE!</v>
      </c>
      <c r="O38" s="51"/>
      <c r="P38" s="9" t="e">
        <f t="shared" si="27"/>
        <v>#VALUE!</v>
      </c>
      <c r="Q38" s="51">
        <v>0.65</v>
      </c>
      <c r="R38" s="9" t="e">
        <f t="shared" si="28"/>
        <v>#VALUE!</v>
      </c>
      <c r="S38" s="51"/>
      <c r="T38" s="9" t="e">
        <f t="shared" si="29"/>
        <v>#VALUE!</v>
      </c>
      <c r="U38" s="51">
        <v>0.3</v>
      </c>
      <c r="V38" s="50" t="e">
        <f>'Orçamento Oficinas'!M494</f>
        <v>#VALUE!</v>
      </c>
      <c r="W38" s="10">
        <f t="shared" si="9"/>
        <v>1</v>
      </c>
      <c r="AE38" s="32"/>
      <c r="AF38" s="32"/>
    </row>
    <row r="39" spans="1:32" s="20" customFormat="1" ht="25.5" customHeight="1">
      <c r="A39" s="8" t="s">
        <v>219</v>
      </c>
      <c r="B39" s="9" t="e">
        <f t="shared" si="0"/>
        <v>#VALUE!</v>
      </c>
      <c r="C39" s="51"/>
      <c r="D39" s="9" t="e">
        <f t="shared" si="1"/>
        <v>#VALUE!</v>
      </c>
      <c r="E39" s="51"/>
      <c r="F39" s="9" t="e">
        <f t="shared" si="2"/>
        <v>#VALUE!</v>
      </c>
      <c r="G39" s="51"/>
      <c r="H39" s="9" t="e">
        <f t="shared" si="3"/>
        <v>#VALUE!</v>
      </c>
      <c r="I39" s="51"/>
      <c r="J39" s="9" t="e">
        <f t="shared" si="4"/>
        <v>#VALUE!</v>
      </c>
      <c r="K39" s="51"/>
      <c r="L39" s="9" t="e">
        <f t="shared" si="5"/>
        <v>#VALUE!</v>
      </c>
      <c r="M39" s="51"/>
      <c r="N39" s="9" t="e">
        <f t="shared" si="6"/>
        <v>#VALUE!</v>
      </c>
      <c r="O39" s="51">
        <v>0.3</v>
      </c>
      <c r="P39" s="9" t="e">
        <f t="shared" si="7"/>
        <v>#VALUE!</v>
      </c>
      <c r="Q39" s="51">
        <v>0.35</v>
      </c>
      <c r="R39" s="9" t="e">
        <f t="shared" si="8"/>
        <v>#VALUE!</v>
      </c>
      <c r="S39" s="51">
        <v>0.35</v>
      </c>
      <c r="T39" s="9" t="e">
        <f t="shared" si="8"/>
        <v>#VALUE!</v>
      </c>
      <c r="U39" s="51"/>
      <c r="V39" s="50" t="e">
        <f>'Orçamento Oficinas'!M502</f>
        <v>#VALUE!</v>
      </c>
      <c r="W39" s="10">
        <f t="shared" si="9"/>
        <v>0.99999999999999989</v>
      </c>
      <c r="AE39" s="32" t="e">
        <f>B39+D39</f>
        <v>#VALUE!</v>
      </c>
      <c r="AF39" s="32" t="e">
        <f>T39-AE39</f>
        <v>#VALUE!</v>
      </c>
    </row>
    <row r="40" spans="1:32" s="20" customFormat="1" ht="25.5" customHeight="1">
      <c r="A40" s="11" t="s">
        <v>179</v>
      </c>
      <c r="B40" s="12" t="e">
        <f>SUM(B16:B39)</f>
        <v>#VALUE!</v>
      </c>
      <c r="C40" s="10" t="e">
        <f>B40/$V$40</f>
        <v>#VALUE!</v>
      </c>
      <c r="D40" s="12" t="e">
        <f>SUM(D16:D39)</f>
        <v>#VALUE!</v>
      </c>
      <c r="E40" s="10" t="e">
        <f>D40/$V$40</f>
        <v>#VALUE!</v>
      </c>
      <c r="F40" s="12" t="e">
        <f>SUM(F16:F39)</f>
        <v>#VALUE!</v>
      </c>
      <c r="G40" s="10" t="e">
        <f>F40/$V$40</f>
        <v>#VALUE!</v>
      </c>
      <c r="H40" s="12" t="e">
        <f>SUM(H16:H39)</f>
        <v>#VALUE!</v>
      </c>
      <c r="I40" s="10" t="e">
        <f>H40/$V$40</f>
        <v>#VALUE!</v>
      </c>
      <c r="J40" s="12" t="e">
        <f>SUM(J16:J39)</f>
        <v>#VALUE!</v>
      </c>
      <c r="K40" s="10" t="e">
        <f>J40/$V$40</f>
        <v>#VALUE!</v>
      </c>
      <c r="L40" s="12" t="e">
        <f>SUM(L16:L39)</f>
        <v>#VALUE!</v>
      </c>
      <c r="M40" s="10" t="e">
        <f>L40/$V$40</f>
        <v>#VALUE!</v>
      </c>
      <c r="N40" s="12" t="e">
        <f>SUM(N16:N39)</f>
        <v>#VALUE!</v>
      </c>
      <c r="O40" s="10" t="e">
        <f>N40/$V$40</f>
        <v>#VALUE!</v>
      </c>
      <c r="P40" s="12" t="e">
        <f>SUM(P16:P39)</f>
        <v>#VALUE!</v>
      </c>
      <c r="Q40" s="10" t="e">
        <f>P40/$V$40</f>
        <v>#VALUE!</v>
      </c>
      <c r="R40" s="12" t="e">
        <f>SUM(R16:R39)</f>
        <v>#VALUE!</v>
      </c>
      <c r="S40" s="10" t="e">
        <f>R40/$V$40</f>
        <v>#VALUE!</v>
      </c>
      <c r="T40" s="12" t="e">
        <f>SUM(T16:T39)</f>
        <v>#VALUE!</v>
      </c>
      <c r="U40" s="10" t="e">
        <f>T40/$V$40</f>
        <v>#VALUE!</v>
      </c>
      <c r="V40" s="50" t="e">
        <f>'Orçamento Oficinas'!M519</f>
        <v>#VALUE!</v>
      </c>
      <c r="W40" s="10" t="e">
        <f t="shared" si="9"/>
        <v>#VALUE!</v>
      </c>
    </row>
    <row r="41" spans="1:32" s="20" customFormat="1" ht="25.5" customHeight="1">
      <c r="A41" s="11" t="s">
        <v>180</v>
      </c>
      <c r="B41" s="13" t="e">
        <f>B40</f>
        <v>#VALUE!</v>
      </c>
      <c r="C41" s="33" t="e">
        <f>C40</f>
        <v>#VALUE!</v>
      </c>
      <c r="D41" s="13" t="e">
        <f t="shared" ref="D41:P41" si="30">B41+D40</f>
        <v>#VALUE!</v>
      </c>
      <c r="E41" s="33" t="e">
        <f t="shared" si="30"/>
        <v>#VALUE!</v>
      </c>
      <c r="F41" s="13" t="e">
        <f t="shared" si="30"/>
        <v>#VALUE!</v>
      </c>
      <c r="G41" s="33" t="e">
        <f t="shared" si="30"/>
        <v>#VALUE!</v>
      </c>
      <c r="H41" s="13" t="e">
        <f t="shared" si="30"/>
        <v>#VALUE!</v>
      </c>
      <c r="I41" s="33" t="e">
        <f t="shared" si="30"/>
        <v>#VALUE!</v>
      </c>
      <c r="J41" s="13" t="e">
        <f t="shared" si="30"/>
        <v>#VALUE!</v>
      </c>
      <c r="K41" s="33" t="e">
        <f>I41+K40</f>
        <v>#VALUE!</v>
      </c>
      <c r="L41" s="13" t="e">
        <f t="shared" si="30"/>
        <v>#VALUE!</v>
      </c>
      <c r="M41" s="33" t="e">
        <f>K41+M40</f>
        <v>#VALUE!</v>
      </c>
      <c r="N41" s="13" t="e">
        <f t="shared" si="30"/>
        <v>#VALUE!</v>
      </c>
      <c r="O41" s="33" t="e">
        <f t="shared" si="30"/>
        <v>#VALUE!</v>
      </c>
      <c r="P41" s="13" t="e">
        <f t="shared" si="30"/>
        <v>#VALUE!</v>
      </c>
      <c r="Q41" s="33" t="e">
        <f>O41+Q40</f>
        <v>#VALUE!</v>
      </c>
      <c r="R41" s="13" t="e">
        <f>P41+R40</f>
        <v>#VALUE!</v>
      </c>
      <c r="S41" s="33" t="e">
        <f>Q41+S40</f>
        <v>#VALUE!</v>
      </c>
      <c r="T41" s="13" t="e">
        <f t="shared" ref="T41:U41" si="31">R41+T40</f>
        <v>#VALUE!</v>
      </c>
      <c r="U41" s="33" t="e">
        <f t="shared" si="31"/>
        <v>#VALUE!</v>
      </c>
      <c r="V41" s="15" t="e">
        <f>SUM(V16:V39)</f>
        <v>#VALUE!</v>
      </c>
      <c r="W41" s="14"/>
    </row>
    <row r="42" spans="1:32" s="20" customFormat="1" ht="10.5" customHeight="1">
      <c r="C42" s="60"/>
      <c r="E42" s="60"/>
      <c r="G42" s="60"/>
      <c r="I42" s="60"/>
      <c r="K42" s="60"/>
      <c r="M42" s="60"/>
      <c r="O42" s="60"/>
      <c r="Q42" s="60"/>
      <c r="S42" s="60"/>
      <c r="U42" s="21"/>
      <c r="V42" s="21"/>
      <c r="Y42" s="21"/>
    </row>
    <row r="43" spans="1:32" s="20" customFormat="1" ht="10.5" customHeight="1">
      <c r="C43" s="60"/>
      <c r="E43" s="60"/>
      <c r="G43" s="60"/>
      <c r="I43" s="60"/>
      <c r="K43" s="60"/>
      <c r="M43" s="60"/>
      <c r="O43" s="60"/>
      <c r="Q43" s="60"/>
      <c r="S43" s="60"/>
      <c r="U43" s="21"/>
      <c r="V43" s="21"/>
      <c r="Y43" s="21"/>
    </row>
    <row r="44" spans="1:32" s="20" customFormat="1" ht="10.5" customHeight="1">
      <c r="B44" s="34"/>
      <c r="C44" s="60"/>
      <c r="D44" s="34"/>
      <c r="E44" s="60"/>
      <c r="F44" s="34"/>
      <c r="G44" s="60"/>
      <c r="H44" s="34"/>
      <c r="I44" s="60"/>
      <c r="J44" s="34"/>
      <c r="K44" s="60"/>
      <c r="L44" s="34"/>
      <c r="M44" s="60"/>
      <c r="N44" s="34"/>
      <c r="O44" s="60"/>
      <c r="P44" s="34"/>
      <c r="Q44" s="60"/>
      <c r="R44" s="59"/>
      <c r="S44" s="60"/>
      <c r="T44" s="34"/>
      <c r="U44" s="48"/>
      <c r="V44" s="21"/>
      <c r="Y44" s="21"/>
    </row>
    <row r="45" spans="1:32" s="20" customFormat="1" ht="15" customHeight="1">
      <c r="C45" s="60"/>
      <c r="E45" s="60"/>
      <c r="G45" s="60"/>
      <c r="I45" s="60"/>
      <c r="K45" s="60"/>
      <c r="M45" s="60"/>
      <c r="O45" s="60"/>
      <c r="Q45" s="60"/>
      <c r="S45" s="60"/>
      <c r="T45" s="34"/>
      <c r="V45" s="21"/>
      <c r="Y45" s="21"/>
    </row>
    <row r="46" spans="1:32" s="20" customFormat="1" ht="15" customHeight="1">
      <c r="C46" s="60"/>
      <c r="E46" s="60"/>
      <c r="G46" s="60"/>
      <c r="I46" s="60"/>
      <c r="K46" s="60"/>
      <c r="M46" s="60"/>
      <c r="O46" s="60"/>
      <c r="Q46" s="60"/>
      <c r="S46" s="164"/>
      <c r="T46" s="165" t="s">
        <v>1184</v>
      </c>
      <c r="U46" s="166"/>
      <c r="V46" s="164"/>
      <c r="Y46" s="21"/>
    </row>
    <row r="47" spans="1:32" s="20" customFormat="1" ht="15" customHeight="1">
      <c r="C47" s="60"/>
      <c r="E47" s="60"/>
      <c r="G47" s="60"/>
      <c r="I47" s="60"/>
      <c r="K47" s="60"/>
      <c r="M47" s="60"/>
      <c r="O47" s="60"/>
      <c r="Q47" s="60"/>
      <c r="S47" s="164"/>
      <c r="T47" s="162"/>
      <c r="U47" s="166"/>
      <c r="V47" s="164"/>
      <c r="Y47" s="21"/>
    </row>
    <row r="48" spans="1:32" s="20" customFormat="1" ht="16.5">
      <c r="C48" s="60"/>
      <c r="E48" s="60"/>
      <c r="G48" s="60"/>
      <c r="I48" s="60"/>
      <c r="K48" s="60"/>
      <c r="M48" s="60"/>
      <c r="O48" s="60"/>
      <c r="Q48" s="68"/>
      <c r="R48" s="157"/>
      <c r="S48" s="164"/>
      <c r="T48" s="164"/>
      <c r="U48" s="166"/>
      <c r="V48" s="164"/>
      <c r="Y48" s="21"/>
    </row>
    <row r="49" spans="1:30" s="20" customFormat="1">
      <c r="C49" s="60"/>
      <c r="E49" s="66"/>
      <c r="F49" s="47"/>
      <c r="G49" s="66"/>
      <c r="H49" s="47"/>
      <c r="I49" s="66"/>
      <c r="J49" s="47"/>
      <c r="K49" s="66"/>
      <c r="L49" s="47"/>
      <c r="M49" s="66"/>
      <c r="N49" s="47"/>
      <c r="O49" s="66"/>
      <c r="P49" s="47"/>
      <c r="Q49" s="60"/>
      <c r="S49" s="162"/>
      <c r="T49" s="162"/>
      <c r="U49" s="167"/>
      <c r="V49" s="162"/>
      <c r="Y49" s="21"/>
    </row>
    <row r="50" spans="1:30" s="20" customFormat="1">
      <c r="C50" s="60"/>
      <c r="E50" s="67"/>
      <c r="F50" s="45"/>
      <c r="G50" s="67"/>
      <c r="H50" s="45"/>
      <c r="I50" s="67"/>
      <c r="J50" s="45"/>
      <c r="K50" s="67"/>
      <c r="L50" s="45"/>
      <c r="M50" s="67"/>
      <c r="N50" s="45"/>
      <c r="O50" s="67"/>
      <c r="P50" s="45"/>
      <c r="Q50" s="67"/>
      <c r="R50" s="156"/>
      <c r="S50" s="162"/>
      <c r="T50" s="162"/>
      <c r="U50" s="167"/>
      <c r="V50" s="162"/>
    </row>
    <row r="51" spans="1:30" s="20" customFormat="1" ht="16.5">
      <c r="A51" s="24"/>
      <c r="B51" s="24"/>
      <c r="C51" s="60"/>
      <c r="E51" s="67"/>
      <c r="F51" s="45"/>
      <c r="G51" s="67"/>
      <c r="H51" s="45"/>
      <c r="I51" s="67"/>
      <c r="J51" s="45"/>
      <c r="K51" s="67"/>
      <c r="L51" s="45"/>
      <c r="M51" s="67"/>
      <c r="N51" s="45"/>
      <c r="O51" s="67"/>
      <c r="P51" s="45"/>
      <c r="Q51" s="67"/>
      <c r="R51" s="45"/>
      <c r="S51" s="242" t="s">
        <v>1185</v>
      </c>
      <c r="T51" s="242"/>
      <c r="U51" s="242"/>
      <c r="V51" s="242"/>
      <c r="AA51" s="35"/>
    </row>
    <row r="52" spans="1:30" s="20" customFormat="1" ht="16.5">
      <c r="A52" s="24"/>
      <c r="B52" s="24"/>
      <c r="C52" s="60"/>
      <c r="E52" s="60"/>
      <c r="G52" s="60"/>
      <c r="I52" s="60"/>
      <c r="K52" s="60"/>
      <c r="M52" s="60"/>
      <c r="O52" s="60"/>
      <c r="Q52" s="60"/>
      <c r="S52" s="243" t="s">
        <v>1186</v>
      </c>
      <c r="T52" s="243"/>
      <c r="U52" s="243"/>
      <c r="V52" s="243"/>
      <c r="AA52" s="21"/>
    </row>
    <row r="53" spans="1:30" s="20" customFormat="1" ht="16.5">
      <c r="A53" s="84"/>
      <c r="B53" s="84"/>
      <c r="C53" s="84"/>
      <c r="D53" s="84"/>
      <c r="E53" s="84"/>
      <c r="F53" s="21"/>
      <c r="G53" s="68"/>
      <c r="H53" s="21"/>
      <c r="I53" s="68"/>
      <c r="J53" s="21"/>
      <c r="K53" s="68"/>
      <c r="L53" s="21"/>
      <c r="M53" s="68"/>
      <c r="N53" s="21"/>
      <c r="O53" s="68"/>
      <c r="P53" s="21"/>
      <c r="Q53" s="68"/>
      <c r="R53" s="21"/>
      <c r="S53" s="243" t="s">
        <v>1187</v>
      </c>
      <c r="T53" s="243"/>
      <c r="U53" s="243"/>
      <c r="V53" s="243"/>
      <c r="X53" s="36"/>
      <c r="AA53" s="21"/>
    </row>
    <row r="54" spans="1:30" s="20" customFormat="1" ht="15">
      <c r="A54" s="84"/>
      <c r="B54" s="84"/>
      <c r="C54" s="84"/>
      <c r="D54" s="84"/>
      <c r="E54" s="84"/>
      <c r="F54" s="21"/>
      <c r="G54" s="68"/>
      <c r="H54" s="21"/>
      <c r="I54" s="68"/>
      <c r="J54" s="21"/>
      <c r="K54" s="68"/>
      <c r="L54" s="21"/>
      <c r="M54" s="68"/>
      <c r="N54" s="21"/>
      <c r="O54" s="68"/>
      <c r="P54" s="21"/>
      <c r="Q54" s="68"/>
      <c r="R54" s="157"/>
      <c r="S54" s="68"/>
      <c r="T54" s="3"/>
      <c r="V54" s="45"/>
      <c r="X54" s="36"/>
      <c r="AA54" s="21"/>
      <c r="AB54" s="21"/>
      <c r="AC54" s="37"/>
    </row>
    <row r="55" spans="1:30" s="20" customFormat="1" ht="15">
      <c r="A55" s="84"/>
      <c r="B55" s="84"/>
      <c r="C55" s="84"/>
      <c r="D55" s="84"/>
      <c r="E55" s="84"/>
      <c r="F55" s="21"/>
      <c r="G55" s="68"/>
      <c r="H55" s="21"/>
      <c r="I55" s="68"/>
      <c r="J55" s="21"/>
      <c r="K55" s="68"/>
      <c r="L55" s="21"/>
      <c r="M55" s="68"/>
      <c r="N55" s="21"/>
      <c r="O55" s="68"/>
      <c r="P55" s="21"/>
      <c r="Q55" s="68"/>
      <c r="R55" s="21"/>
      <c r="S55" s="68"/>
      <c r="T55" s="3"/>
      <c r="X55" s="36"/>
      <c r="AA55" s="21"/>
      <c r="AB55" s="21"/>
      <c r="AC55" s="37"/>
    </row>
    <row r="56" spans="1:30" s="20" customFormat="1" ht="15">
      <c r="A56" s="84"/>
      <c r="B56" s="84"/>
      <c r="C56" s="84"/>
      <c r="D56" s="84"/>
      <c r="E56" s="84"/>
      <c r="F56" s="21"/>
      <c r="G56" s="68"/>
      <c r="H56" s="21"/>
      <c r="I56" s="68"/>
      <c r="J56" s="21"/>
      <c r="K56" s="68"/>
      <c r="L56" s="21"/>
      <c r="M56" s="68"/>
      <c r="N56" s="21"/>
      <c r="O56" s="68"/>
      <c r="P56" s="21"/>
      <c r="Q56" s="67"/>
      <c r="R56" s="156"/>
      <c r="S56" s="67"/>
      <c r="T56" s="46"/>
      <c r="AB56" s="36"/>
    </row>
    <row r="57" spans="1:30" s="20" customFormat="1" ht="15">
      <c r="C57" s="60"/>
      <c r="E57" s="60"/>
      <c r="G57" s="60"/>
      <c r="I57" s="60"/>
      <c r="K57" s="60"/>
      <c r="M57" s="60"/>
      <c r="O57" s="60"/>
      <c r="Q57" s="60"/>
      <c r="S57" s="60"/>
      <c r="T57" s="3"/>
    </row>
    <row r="58" spans="1:30" s="20" customFormat="1">
      <c r="C58" s="60"/>
      <c r="E58" s="60"/>
      <c r="G58" s="60"/>
      <c r="I58" s="60"/>
      <c r="K58" s="60"/>
      <c r="M58" s="60"/>
      <c r="O58" s="60"/>
      <c r="Q58" s="60"/>
      <c r="S58" s="60"/>
      <c r="T58" s="44"/>
      <c r="X58" s="44"/>
      <c r="Y58" s="35"/>
      <c r="AA58" s="35"/>
    </row>
    <row r="59" spans="1:30" s="20" customFormat="1">
      <c r="C59" s="60"/>
      <c r="D59" s="84"/>
      <c r="E59" s="84"/>
      <c r="F59" s="84"/>
      <c r="G59" s="84"/>
      <c r="H59" s="84"/>
      <c r="I59" s="84"/>
      <c r="J59" s="84"/>
      <c r="K59" s="171"/>
      <c r="L59" s="84"/>
      <c r="M59" s="171"/>
      <c r="N59" s="84"/>
      <c r="O59" s="171"/>
      <c r="P59" s="84"/>
      <c r="Q59" s="171"/>
      <c r="R59" s="155"/>
      <c r="S59" s="69"/>
      <c r="T59" s="44"/>
      <c r="X59" s="44"/>
      <c r="Y59" s="37"/>
      <c r="AA59" s="21"/>
      <c r="AB59" s="310"/>
      <c r="AC59" s="310"/>
      <c r="AD59" s="310"/>
    </row>
    <row r="60" spans="1:30" s="20" customFormat="1">
      <c r="C60" s="60"/>
      <c r="D60" s="84"/>
      <c r="E60" s="84"/>
      <c r="F60" s="84"/>
      <c r="G60" s="84"/>
      <c r="H60" s="84"/>
      <c r="I60" s="84"/>
      <c r="J60" s="84"/>
      <c r="K60" s="171"/>
      <c r="L60" s="84"/>
      <c r="M60" s="171"/>
      <c r="N60" s="84"/>
      <c r="O60" s="171"/>
      <c r="P60" s="84"/>
      <c r="Q60" s="171"/>
      <c r="R60" s="155"/>
      <c r="S60" s="69"/>
      <c r="T60" s="44"/>
      <c r="X60" s="44"/>
      <c r="Y60" s="37"/>
      <c r="Z60" s="38"/>
      <c r="AA60" s="21"/>
      <c r="AB60" s="309"/>
      <c r="AC60" s="309"/>
      <c r="AD60" s="309"/>
    </row>
    <row r="61" spans="1:30" s="20" customFormat="1">
      <c r="C61" s="60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155"/>
      <c r="S61" s="69"/>
      <c r="T61" s="44"/>
      <c r="X61" s="44"/>
      <c r="AB61" s="309"/>
      <c r="AC61" s="309"/>
      <c r="AD61" s="309"/>
    </row>
    <row r="62" spans="1:30"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155"/>
      <c r="S62" s="69"/>
    </row>
    <row r="63" spans="1:30"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155"/>
      <c r="S63" s="69"/>
    </row>
    <row r="64" spans="1:30"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155"/>
      <c r="S64" s="69"/>
    </row>
  </sheetData>
  <sheetProtection password="ECEA" sheet="1" objects="1" scenarios="1" formatCells="0"/>
  <mergeCells count="23">
    <mergeCell ref="A1:E5"/>
    <mergeCell ref="AB61:AD61"/>
    <mergeCell ref="AB59:AD59"/>
    <mergeCell ref="B14:C14"/>
    <mergeCell ref="T14:U14"/>
    <mergeCell ref="AB60:AD60"/>
    <mergeCell ref="P14:Q14"/>
    <mergeCell ref="H14:I14"/>
    <mergeCell ref="J14:K14"/>
    <mergeCell ref="V14:W14"/>
    <mergeCell ref="D11:W11"/>
    <mergeCell ref="D12:W12"/>
    <mergeCell ref="A11:C11"/>
    <mergeCell ref="A12:C12"/>
    <mergeCell ref="S52:V52"/>
    <mergeCell ref="S53:V53"/>
    <mergeCell ref="A14:A15"/>
    <mergeCell ref="R14:S14"/>
    <mergeCell ref="D14:E14"/>
    <mergeCell ref="F14:G14"/>
    <mergeCell ref="S51:V51"/>
    <mergeCell ref="L14:M14"/>
    <mergeCell ref="N14:O14"/>
  </mergeCells>
  <phoneticPr fontId="19" type="noConversion"/>
  <printOptions horizontalCentered="1"/>
  <pageMargins left="0.78740157480314965" right="0.78740157480314965" top="0.98425196850393704" bottom="0.98425196850393704" header="0.51181102362204722" footer="0.51181102362204722"/>
  <pageSetup paperSize="32767" scale="2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16</vt:i4>
      </vt:variant>
    </vt:vector>
  </HeadingPairs>
  <TitlesOfParts>
    <vt:vector size="29" baseType="lpstr">
      <vt:lpstr>Orçamento Guarita</vt:lpstr>
      <vt:lpstr>Orçamento Multifuncional</vt:lpstr>
      <vt:lpstr>Orçamento Oficinas</vt:lpstr>
      <vt:lpstr>Orçamento Subestação</vt:lpstr>
      <vt:lpstr>Orçamento Implantação</vt:lpstr>
      <vt:lpstr>Orçamento Reservatório</vt:lpstr>
      <vt:lpstr>Cronograma Guarita</vt:lpstr>
      <vt:lpstr>Cronograma Multifuncional</vt:lpstr>
      <vt:lpstr>Cronograma Oficinas</vt:lpstr>
      <vt:lpstr>Cronograma Subestação</vt:lpstr>
      <vt:lpstr>Cronograma Implantação</vt:lpstr>
      <vt:lpstr>Cronograma Reservatório</vt:lpstr>
      <vt:lpstr>GERAL</vt:lpstr>
      <vt:lpstr>'Cronograma Guarita'!Area_de_impressao</vt:lpstr>
      <vt:lpstr>'Cronograma Implantação'!Area_de_impressao</vt:lpstr>
      <vt:lpstr>'Cronograma Multifuncional'!Area_de_impressao</vt:lpstr>
      <vt:lpstr>'Cronograma Oficinas'!Area_de_impressao</vt:lpstr>
      <vt:lpstr>'Cronograma Reservatório'!Area_de_impressao</vt:lpstr>
      <vt:lpstr>'Cronograma Subestação'!Area_de_impressao</vt:lpstr>
      <vt:lpstr>GERAL!Area_de_impressao</vt:lpstr>
      <vt:lpstr>'Orçamento Implantação'!Area_de_impressao</vt:lpstr>
      <vt:lpstr>'Orçamento Multifuncional'!Area_de_impressao</vt:lpstr>
      <vt:lpstr>'Orçamento Oficinas'!Area_de_impressao</vt:lpstr>
      <vt:lpstr>'Orçamento Guarita'!Titulos_de_impressao</vt:lpstr>
      <vt:lpstr>'Orçamento Implantação'!Titulos_de_impressao</vt:lpstr>
      <vt:lpstr>'Orçamento Multifuncional'!Titulos_de_impressao</vt:lpstr>
      <vt:lpstr>'Orçamento Oficinas'!Titulos_de_impressao</vt:lpstr>
      <vt:lpstr>'Orçamento Reservatório'!Titulos_de_impressao</vt:lpstr>
      <vt:lpstr>'Orçamento Subestação'!Titulos_de_impressao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Genifer Cardoso Born</dc:creator>
  <cp:lastModifiedBy>IFSUL</cp:lastModifiedBy>
  <cp:lastPrinted>2014-07-07T20:33:22Z</cp:lastPrinted>
  <dcterms:created xsi:type="dcterms:W3CDTF">2011-11-25T11:08:52Z</dcterms:created>
  <dcterms:modified xsi:type="dcterms:W3CDTF">2014-07-08T12:51:18Z</dcterms:modified>
</cp:coreProperties>
</file>